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95" documentId="13_ncr:1_{F6CB121F-512D-4AA6-A0C1-0FB36C537598}" xr6:coauthVersionLast="47" xr6:coauthVersionMax="47" xr10:uidLastSave="{3623486C-779B-402F-8CEE-0CF639F2129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 i="6" l="1"/>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<sst xmlns="http://schemas.openxmlformats.org/spreadsheetml/2006/main" count="179017" uniqueCount="39101">
  <si>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</si>
  <si>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</si>
  <si>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</si>
  <si>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</si>
  <si>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</si>
  <si>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</si>
  <si>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</si>
  <si>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</si>
  <si>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</si>
  <si>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</si>
  <si>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</si>
  <si>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</si>
  <si>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</si>
  <si>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</si>
  <si>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</si>
  <si>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</si>
  <si>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</si>
  <si>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</si>
  <si>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</si>
  <si>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</si>
  <si>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</si>
  <si>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</si>
  <si>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</si>
  <si>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</si>
  <si>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</si>
  <si>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</si>
  <si>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</si>
  <si>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</si>
  <si>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</si>
  <si>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</si>
  <si>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</si>
  <si>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</si>
  <si>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</si>
  <si>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</si>
  <si>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</si>
  <si>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</si>
  <si>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</si>
  <si>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</si>
  <si>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</si>
  <si>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</si>
  <si>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</si>
  <si>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</si>
  <si>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</si>
  <si>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</si>
  <si>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</si>
  <si>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</si>
  <si>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</si>
  <si>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</si>
  <si>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</si>
  <si>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</si>
  <si>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</si>
  <si>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</si>
  <si>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</si>
  <si>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</si>
  <si>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</si>
  <si>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</si>
  <si>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</si>
  <si>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</si>
  <si>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</si>
  <si>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</si>
  <si>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</si>
  <si>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</si>
  <si>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</si>
  <si>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</si>
  <si>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</si>
  <si>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</si>
  <si>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</si>
  <si>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</si>
  <si>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</si>
  <si>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</si>
  <si>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</si>
  <si>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</si>
  <si>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</si>
  <si>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</si>
  <si>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</si>
  <si>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</si>
  <si>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</si>
  <si>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</si>
  <si>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</si>
  <si>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</si>
  <si>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</si>
  <si>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</si>
  <si>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</si>
  <si>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</si>
  <si>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</si>
  <si>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</si>
  <si>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</si>
  <si>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</si>
  <si>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</si>
  <si>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</si>
  <si>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</si>
  <si>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</si>
  <si>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</si>
  <si>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</si>
  <si>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</si>
  <si>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</si>
  <si>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</si>
  <si>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</si>
  <si>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</si>
  <si>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</si>
  <si>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</si>
  <si>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</si>
  <si>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</si>
  <si>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</si>
  <si>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</si>
  <si>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</si>
  <si>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</si>
  <si>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</si>
  <si>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</si>
  <si>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</si>
  <si>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</si>
  <si>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</si>
  <si>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</si>
  <si>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</si>
  <si>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</si>
  <si>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</si>
  <si>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</si>
  <si>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</si>
  <si>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</si>
  <si>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</si>
  <si>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</si>
  <si>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</si>
  <si>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</si>
  <si>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</si>
  <si>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</si>
  <si>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</si>
  <si>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</si>
  <si>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</si>
  <si>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</si>
  <si>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</si>
  <si>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</si>
  <si>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</si>
  <si>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</si>
  <si>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</si>
  <si>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</si>
  <si>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</si>
  <si>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</si>
  <si>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</si>
  <si>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</si>
  <si>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</si>
  <si>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</si>
  <si>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</si>
  <si>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</si>
  <si>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</si>
  <si>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</si>
  <si>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</si>
  <si>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</si>
  <si>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</si>
  <si>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</si>
  <si>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</si>
  <si>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</si>
  <si>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</si>
  <si>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</si>
  <si>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</si>
  <si>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</si>
  <si>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</si>
  <si>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</si>
  <si>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</si>
  <si>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</si>
  <si>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</si>
  <si>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</si>
  <si>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</si>
  <si>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</si>
  <si>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</si>
  <si>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</si>
  <si>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</si>
  <si>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</si>
  <si>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</si>
  <si>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</si>
  <si>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</si>
  <si>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</si>
  <si>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</si>
  <si>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</si>
  <si>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</si>
  <si>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</si>
  <si>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</si>
  <si>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</si>
  <si>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</si>
  <si>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</si>
  <si>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</si>
  <si>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</si>
  <si>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</si>
  <si>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</si>
  <si>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</si>
  <si>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</si>
  <si>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</si>
  <si>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</si>
  <si>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</si>
  <si>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</si>
  <si>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</si>
  <si>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</si>
  <si>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</si>
  <si>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</si>
  <si>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</si>
  <si>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</si>
  <si>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</si>
  <si>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</si>
  <si>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</si>
  <si>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</si>
  <si>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</si>
  <si>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</si>
  <si>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</si>
  <si>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</si>
  <si>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</si>
  <si>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</si>
  <si>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</si>
  <si>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</si>
  <si>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</si>
  <si>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</si>
  <si>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</si>
  <si>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</si>
  <si>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</si>
  <si>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</si>
  <si>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</si>
  <si>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</si>
  <si>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</si>
  <si>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</si>
  <si>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</si>
  <si>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</si>
  <si>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</si>
  <si>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</si>
  <si>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</si>
  <si>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</si>
  <si>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</si>
  <si>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</si>
  <si>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</si>
  <si>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</si>
  <si>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</si>
  <si>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</si>
  <si>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</si>
  <si>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</si>
  <si>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</si>
  <si>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</si>
  <si>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</si>
  <si>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</si>
  <si>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</si>
  <si>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</si>
  <si>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</si>
  <si>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</si>
  <si>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</si>
  <si>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</si>
  <si>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</si>
  <si>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</si>
  <si>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</si>
  <si>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</si>
  <si>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</si>
  <si>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</si>
  <si>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</si>
  <si>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</si>
  <si>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</si>
  <si>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</si>
  <si>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</si>
  <si>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</si>
  <si>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</si>
  <si>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</si>
  <si>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</si>
  <si>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</si>
  <si>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</si>
  <si>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</si>
  <si>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</si>
  <si>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</si>
  <si>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</si>
  <si>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</si>
  <si>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</si>
  <si>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</si>
  <si>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</si>
  <si>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</si>
  <si>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</si>
  <si>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</si>
  <si>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</si>
  <si>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</si>
  <si>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</si>
  <si>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</si>
  <si>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</si>
  <si>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</si>
  <si>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</si>
  <si>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</si>
  <si>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</si>
  <si>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</si>
  <si>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</si>
  <si>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</si>
  <si>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</si>
  <si>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</si>
  <si>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</si>
  <si>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</si>
  <si>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</si>
  <si>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</si>
  <si>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</si>
  <si>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</si>
  <si>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</si>
  <si>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</si>
  <si>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</si>
  <si>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</si>
  <si>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</si>
  <si>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</si>
  <si>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</si>
  <si>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</si>
  <si>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</si>
  <si>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</si>
  <si>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</si>
  <si>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</si>
  <si>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</si>
  <si>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</si>
  <si>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</si>
  <si>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</si>
  <si>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</si>
  <si>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</si>
  <si>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</si>
  <si>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</si>
  <si>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</si>
  <si>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</si>
  <si>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</si>
  <si>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</si>
  <si>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</si>
  <si>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</si>
  <si>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</si>
  <si>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</si>
  <si>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</si>
  <si>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</si>
  <si>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</si>
  <si>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</si>
  <si>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</si>
  <si>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</si>
  <si>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</si>
  <si>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</si>
  <si>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</si>
  <si>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</si>
  <si>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</si>
  <si>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</si>
  <si>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</si>
  <si>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</si>
  <si>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</si>
  <si>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</si>
  <si>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</si>
  <si>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</si>
  <si>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</si>
  <si>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</si>
  <si>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</si>
  <si>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</si>
  <si>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</si>
  <si>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</si>
  <si>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</si>
  <si>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</si>
  <si>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</si>
  <si>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</si>
  <si>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</si>
  <si>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</si>
  <si>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</si>
  <si>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</si>
  <si>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</si>
  <si>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</si>
  <si>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</si>
  <si>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</si>
  <si>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</si>
  <si>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</si>
  <si>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</si>
  <si>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</si>
  <si>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</si>
  <si>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</si>
  <si>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</si>
  <si>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</si>
  <si>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</si>
  <si>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</si>
  <si>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</si>
  <si>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</si>
  <si>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</si>
  <si>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</si>
  <si>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</si>
  <si>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</si>
  <si>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</si>
  <si>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</si>
  <si>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</si>
  <si>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</si>
  <si>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</si>
  <si>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</si>
  <si>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</si>
  <si>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</si>
  <si>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</si>
  <si>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</si>
  <si>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</si>
  <si>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</si>
  <si>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</si>
  <si>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</si>
  <si>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</si>
  <si>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</si>
  <si>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</si>
  <si>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</si>
  <si>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</si>
  <si>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</si>
  <si>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</si>
  <si>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</si>
  <si>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</si>
  <si>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</si>
  <si>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</si>
  <si>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</si>
  <si>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</si>
  <si>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</si>
  <si>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</si>
  <si>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</si>
  <si>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</si>
  <si>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</si>
  <si>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</si>
  <si>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</si>
  <si>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</si>
  <si>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</si>
  <si>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</si>
  <si>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</si>
  <si>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</si>
  <si>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</si>
  <si>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</si>
  <si>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</si>
  <si>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</si>
  <si>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</si>
  <si>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</si>
  <si>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</si>
  <si>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</si>
  <si>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</si>
  <si>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</si>
  <si>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</si>
  <si>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</si>
  <si>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</si>
  <si>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</si>
  <si>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</si>
  <si>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</si>
  <si>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</si>
  <si>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</si>
  <si>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</si>
  <si>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</si>
  <si>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</si>
  <si>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</si>
  <si>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</si>
  <si>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</si>
  <si>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</si>
  <si>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</si>
  <si>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</si>
  <si>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</si>
  <si>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</si>
  <si>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</si>
  <si>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</si>
  <si>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</si>
  <si>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</si>
  <si>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</si>
  <si>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</si>
  <si>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</si>
  <si>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</si>
  <si>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</si>
  <si>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</si>
  <si>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</si>
  <si>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</si>
  <si>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</si>
  <si>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</si>
  <si>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</si>
  <si>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</si>
  <si>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</si>
  <si>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</si>
  <si>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</si>
  <si>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</si>
  <si>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</si>
  <si>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</si>
  <si>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</si>
  <si>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</si>
  <si>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</si>
  <si>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</si>
  <si>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</si>
  <si>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</si>
  <si>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</si>
  <si>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</si>
  <si>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</si>
  <si>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</si>
  <si>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</si>
  <si>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</si>
  <si>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</si>
  <si>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</si>
  <si>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</si>
  <si>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</si>
  <si>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</si>
  <si>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</si>
  <si>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</si>
  <si>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</si>
  <si>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</si>
  <si>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</si>
  <si>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</si>
  <si>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</si>
  <si>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</si>
  <si>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</si>
  <si>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</si>
  <si>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</si>
  <si>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</si>
  <si>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</si>
  <si>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</si>
  <si>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</si>
  <si>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</si>
  <si>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</si>
  <si>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</si>
  <si>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</si>
  <si>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</si>
  <si>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</si>
  <si>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</si>
  <si>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</si>
  <si>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</si>
  <si>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</si>
  <si>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</si>
  <si>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</si>
  <si>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</si>
  <si>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</si>
  <si>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</si>
  <si>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</si>
  <si>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</si>
  <si>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</si>
  <si>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</si>
  <si>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</si>
  <si>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</si>
  <si>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</si>
  <si>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</si>
  <si>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</si>
  <si>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</si>
  <si>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</si>
  <si>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</si>
  <si>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</si>
  <si>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</si>
  <si>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</si>
  <si>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</si>
  <si>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</si>
  <si>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</si>
  <si>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</si>
  <si>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</si>
  <si>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</si>
  <si>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</si>
  <si>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</si>
  <si>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</si>
  <si>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</si>
  <si>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</si>
  <si>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</si>
  <si>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</si>
  <si>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</si>
  <si>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</si>
  <si>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</si>
  <si>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</si>
  <si>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</si>
  <si>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</si>
  <si>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</si>
  <si>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</si>
  <si>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</si>
  <si>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</si>
  <si>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</si>
  <si>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</si>
  <si>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</si>
  <si>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</si>
  <si>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</si>
  <si>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</si>
  <si>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</si>
  <si>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</si>
  <si>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</si>
  <si>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</si>
  <si>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</si>
  <si>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</si>
  <si>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</si>
  <si>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</si>
  <si>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</si>
  <si>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</si>
  <si>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</si>
  <si>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</si>
  <si>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</si>
  <si>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</si>
  <si>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</si>
  <si>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</si>
  <si>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</si>
  <si>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</si>
  <si>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</si>
  <si>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</si>
  <si>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</si>
  <si>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</si>
  <si>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</si>
  <si>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</si>
  <si>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</si>
  <si>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</si>
  <si>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</si>
  <si>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</si>
  <si>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</si>
  <si>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</si>
  <si>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</si>
  <si>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</si>
  <si>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</si>
  <si>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</si>
  <si>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</si>
  <si>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</si>
  <si>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</si>
  <si>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</si>
  <si>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</si>
  <si>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</si>
  <si>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</si>
  <si>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</si>
  <si>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</si>
  <si>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</si>
  <si>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</si>
  <si>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</si>
  <si>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</si>
  <si>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</si>
  <si>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</si>
  <si>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</si>
  <si>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</si>
  <si>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</si>
  <si>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</si>
  <si>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</si>
  <si>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</si>
  <si>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</si>
  <si>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</si>
  <si>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</si>
  <si>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</si>
  <si>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</si>
  <si>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</si>
  <si>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</si>
  <si>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</si>
  <si>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</si>
  <si>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</si>
  <si>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</si>
  <si>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</si>
  <si>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</si>
  <si>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</si>
  <si>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</si>
  <si>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</si>
  <si>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</si>
  <si>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</si>
  <si>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</si>
  <si>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</si>
  <si>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</si>
  <si>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</si>
  <si>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</si>
  <si>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</si>
  <si>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</si>
  <si>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</si>
  <si>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</si>
  <si>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</si>
  <si>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</si>
  <si>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</si>
  <si>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</si>
  <si>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</si>
  <si>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</si>
  <si>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</si>
  <si>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</si>
  <si>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</si>
  <si>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</si>
  <si>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</si>
  <si>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</si>
  <si>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</si>
  <si>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</si>
  <si>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</si>
  <si>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</si>
  <si>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</si>
  <si>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</si>
  <si>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</si>
  <si>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</si>
  <si>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</si>
  <si>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</si>
  <si>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</si>
  <si>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</si>
  <si>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</si>
  <si>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</si>
  <si>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</si>
  <si>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</si>
  <si>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</si>
  <si>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</si>
  <si>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</si>
  <si>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</si>
  <si>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</si>
  <si>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</si>
  <si>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</si>
  <si>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</si>
  <si>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</si>
  <si>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</si>
  <si>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</si>
  <si>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</si>
  <si>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</si>
  <si>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</si>
  <si>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</si>
  <si>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</si>
  <si>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</si>
  <si>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</si>
  <si>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</si>
  <si>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</si>
  <si>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</si>
  <si>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</si>
  <si>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</si>
  <si>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</si>
  <si>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</si>
  <si>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</si>
  <si>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</si>
  <si>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</si>
  <si>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</si>
  <si>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</si>
  <si>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</si>
  <si>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</si>
  <si>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</si>
  <si>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</si>
  <si>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</si>
  <si>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</si>
  <si>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</si>
  <si>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</si>
  <si>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</si>
  <si>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</si>
  <si>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</si>
  <si>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</si>
  <si>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</si>
  <si>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</si>
  <si>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</si>
  <si>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</si>
  <si>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</si>
  <si>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</si>
  <si>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</si>
  <si>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</si>
  <si>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</si>
  <si>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</si>
  <si>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</si>
  <si>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</si>
  <si>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</si>
  <si>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</si>
  <si>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</si>
  <si>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</si>
  <si>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</si>
  <si>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</si>
  <si>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</si>
  <si>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</si>
  <si>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</si>
  <si>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</si>
  <si>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</si>
  <si>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</si>
  <si>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</si>
  <si>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</si>
  <si>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</si>
  <si>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</si>
  <si>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</si>
  <si>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</si>
  <si>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</si>
  <si>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</si>
  <si>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</si>
  <si>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</si>
  <si>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</si>
  <si>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</si>
  <si>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</si>
  <si>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</si>
  <si>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</si>
  <si>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</si>
  <si>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</si>
  <si>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</si>
  <si>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</si>
  <si>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</si>
  <si>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</si>
  <si>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</si>
  <si>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</si>
  <si>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</si>
  <si>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</si>
  <si>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</si>
  <si>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</si>
  <si>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</si>
  <si>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</si>
  <si>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</si>
  <si>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</si>
  <si>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</si>
  <si>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</si>
  <si>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</si>
  <si>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</si>
  <si>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</si>
  <si>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</si>
  <si>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</si>
  <si>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</si>
  <si>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</si>
  <si>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</si>
  <si>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</si>
  <si>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</si>
  <si>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</si>
  <si>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</si>
  <si>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</si>
  <si>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</si>
  <si>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</si>
  <si>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</si>
  <si>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</si>
  <si>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</si>
  <si>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</si>
  <si>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</si>
  <si>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</si>
  <si>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</si>
  <si>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</si>
  <si>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</si>
  <si>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</si>
  <si>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</si>
  <si>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</si>
  <si>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</si>
  <si>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</si>
  <si>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</si>
  <si>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</si>
  <si>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</si>
  <si>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</si>
  <si>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</si>
  <si>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</si>
  <si>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</si>
  <si>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</si>
  <si>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</si>
  <si>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</si>
  <si>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</si>
  <si>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</si>
  <si>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</si>
  <si>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</si>
  <si>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</si>
  <si>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</si>
  <si>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</si>
  <si>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</si>
  <si>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</si>
  <si>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</si>
  <si>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</si>
  <si>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</si>
  <si>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</si>
  <si>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</si>
  <si>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</si>
  <si>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</si>
  <si>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</si>
  <si>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</si>
  <si>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</si>
  <si>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</si>
  <si>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</si>
  <si>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</si>
  <si>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</si>
  <si>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</si>
  <si>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</si>
  <si>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</si>
  <si>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</si>
  <si>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</si>
  <si>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</si>
  <si>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</si>
  <si>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</si>
  <si>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</si>
  <si>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</si>
  <si>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</si>
  <si>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</si>
  <si>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</si>
  <si>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</si>
  <si>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</si>
  <si>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</si>
  <si>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</si>
  <si>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</si>
  <si>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</si>
  <si>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</si>
  <si>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</si>
  <si>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</si>
  <si>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</si>
  <si>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</si>
  <si>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</si>
  <si>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</si>
  <si>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</si>
  <si>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</si>
  <si>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</si>
  <si>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</si>
  <si>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</si>
  <si>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</si>
  <si>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</si>
  <si>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</si>
  <si>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</si>
  <si>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</si>
  <si>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</si>
  <si>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</si>
  <si>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</si>
  <si>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</si>
  <si>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</si>
  <si>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</si>
  <si>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</si>
  <si>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</si>
  <si>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</si>
  <si>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</si>
  <si>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</si>
  <si>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</si>
  <si>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</si>
  <si>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</si>
  <si>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</si>
  <si>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</si>
  <si>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</si>
  <si>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</si>
  <si>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</si>
  <si>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</si>
  <si>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</si>
  <si>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</si>
  <si>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</si>
  <si>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</si>
  <si>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</si>
  <si>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</si>
  <si>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</si>
  <si>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</si>
  <si>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</si>
  <si>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</si>
  <si>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</si>
  <si>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</si>
  <si>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</si>
  <si>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</si>
  <si>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</si>
  <si>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</si>
  <si>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</si>
  <si>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</si>
  <si>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</si>
  <si>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</si>
  <si>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</si>
  <si>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</si>
  <si>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</si>
  <si>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</si>
  <si>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</si>
  <si>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</si>
  <si>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</si>
  <si>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</si>
  <si>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</si>
  <si>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</si>
  <si>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</si>
  <si>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</si>
  <si>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</si>
  <si>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</si>
  <si>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</si>
  <si>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</si>
  <si>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</si>
  <si>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</si>
  <si>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</si>
  <si>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</si>
  <si>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</si>
  <si>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</si>
  <si>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</si>
  <si>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</si>
  <si>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</si>
  <si>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</si>
  <si>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</si>
  <si>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</si>
  <si>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</si>
  <si>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</si>
  <si>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</si>
  <si>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</si>
  <si>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</si>
  <si>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</si>
  <si>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</si>
  <si>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</si>
  <si>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</si>
  <si>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</si>
  <si>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</si>
  <si>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</si>
  <si>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</si>
  <si>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</si>
  <si>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</si>
  <si>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</si>
  <si>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</si>
  <si>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</si>
  <si>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</si>
  <si>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</si>
  <si>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</si>
  <si>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</si>
  <si>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</si>
  <si>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</si>
  <si>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</si>
  <si>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</si>
  <si>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</si>
  <si>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</si>
  <si>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</si>
  <si>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</si>
  <si>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</si>
  <si>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</si>
  <si>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</si>
  <si>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</si>
  <si>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</si>
  <si>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</si>
  <si>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</si>
  <si>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</si>
  <si>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</si>
  <si>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</si>
  <si>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</si>
  <si>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</si>
  <si>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</si>
  <si>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</si>
  <si>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</si>
  <si>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</si>
  <si>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</si>
  <si>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</si>
  <si>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</si>
  <si>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</si>
  <si>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</si>
  <si>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</si>
  <si>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</si>
  <si>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</si>
  <si>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</si>
  <si>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</si>
  <si>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</si>
  <si>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</si>
  <si>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</si>
  <si>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</si>
  <si>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</si>
  <si>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</si>
  <si>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</si>
  <si>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</si>
  <si>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</si>
  <si>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</si>
  <si>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</si>
  <si>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</si>
  <si>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</si>
  <si>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</si>
  <si>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</si>
  <si>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</si>
  <si>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</si>
  <si>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</si>
  <si>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</si>
  <si>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</si>
  <si>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</si>
  <si>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</si>
  <si>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</si>
  <si>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</si>
  <si>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</si>
  <si>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</si>
  <si>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</si>
  <si>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</si>
  <si>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</si>
  <si>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</si>
  <si>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</si>
  <si>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</si>
  <si>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</si>
  <si>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</si>
  <si>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</si>
  <si>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</si>
  <si>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</si>
  <si>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</si>
  <si>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</si>
  <si>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</si>
  <si>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</si>
  <si>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</si>
  <si>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</si>
  <si>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</si>
  <si>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</si>
  <si>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</si>
  <si>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</si>
  <si>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</si>
  <si>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</si>
  <si>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</si>
  <si>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</si>
  <si>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</si>
  <si>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</si>
  <si>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</si>
  <si>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</si>
  <si>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</si>
  <si>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</si>
  <si>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</si>
  <si>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</si>
  <si>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</si>
  <si>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</si>
  <si>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</si>
  <si>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</si>
  <si>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</si>
  <si>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</si>
  <si>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</si>
  <si>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</si>
  <si>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</si>
  <si>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</si>
  <si>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</si>
  <si>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</si>
  <si>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</si>
  <si>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</si>
  <si>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</si>
  <si>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</si>
  <si>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</si>
  <si>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</si>
  <si>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</si>
  <si>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</si>
  <si>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</si>
  <si>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</si>
  <si>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</si>
  <si>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</si>
  <si>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</si>
  <si>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</si>
  <si>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</si>
  <si>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</si>
  <si>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</si>
  <si>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</si>
  <si>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</si>
  <si>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</si>
  <si>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</si>
  <si>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</si>
  <si>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</si>
  <si>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</si>
  <si>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</si>
  <si>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</si>
  <si>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</si>
  <si>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</si>
  <si>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</si>
  <si>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</si>
  <si>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</si>
  <si>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</si>
  <si>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</si>
  <si>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</si>
  <si>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</si>
  <si>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</si>
  <si>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</si>
  <si>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</si>
  <si>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</si>
  <si>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</si>
  <si>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</si>
  <si>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</si>
  <si>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</si>
  <si>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</si>
  <si>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</si>
  <si>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</si>
  <si>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</si>
  <si>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</si>
  <si>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</si>
  <si>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</si>
  <si>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</si>
  <si>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</si>
  <si>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</si>
  <si>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</si>
  <si>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</si>
  <si>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</si>
  <si>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</si>
  <si>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</si>
  <si>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</si>
  <si>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</si>
  <si>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</si>
  <si>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</si>
  <si>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</si>
  <si>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</si>
  <si>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</si>
  <si>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</si>
  <si>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</si>
  <si>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</si>
  <si>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</si>
  <si>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</si>
  <si>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</si>
  <si>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</si>
  <si>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</si>
  <si>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</si>
  <si>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</si>
  <si>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</si>
  <si>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</si>
  <si>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</si>
  <si>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</si>
  <si>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</si>
  <si>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</si>
  <si>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</si>
  <si>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</si>
  <si>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</si>
  <si>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</si>
  <si>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</si>
  <si>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</si>
  <si>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</si>
  <si>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</si>
  <si>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</si>
  <si>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</si>
  <si>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</si>
  <si>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</si>
  <si>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</si>
  <si>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</si>
  <si>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</si>
  <si>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</si>
  <si>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</si>
  <si>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</si>
  <si>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</si>
  <si>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</si>
  <si>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</si>
  <si>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</si>
  <si>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</si>
  <si>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</si>
  <si>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</si>
  <si>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</si>
  <si>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</si>
  <si>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</si>
  <si>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</si>
  <si>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</si>
  <si>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</si>
  <si>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</si>
  <si>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</si>
  <si>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</si>
  <si>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</si>
  <si>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</si>
  <si>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</si>
  <si>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</si>
  <si>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</si>
  <si>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</si>
  <si>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</si>
  <si>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</si>
  <si>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</si>
  <si>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</si>
  <si>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</si>
  <si>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</si>
  <si>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</si>
  <si>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</si>
  <si>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</si>
  <si>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</si>
  <si>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</si>
  <si>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</si>
  <si>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</si>
  <si>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</si>
  <si>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</si>
  <si>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</si>
  <si>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</si>
  <si>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</si>
  <si>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</si>
  <si>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</si>
  <si>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</si>
  <si>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</si>
  <si>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</si>
  <si>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</si>
  <si>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</si>
  <si>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</si>
  <si>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</si>
  <si>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</si>
  <si>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</si>
  <si>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</si>
  <si>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</si>
  <si>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</si>
  <si>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</si>
  <si>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</si>
  <si>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</si>
  <si>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</si>
  <si>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</si>
  <si>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</si>
  <si>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</si>
  <si>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</si>
  <si>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</si>
  <si>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</si>
  <si>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</si>
  <si>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</si>
  <si>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</si>
  <si>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</si>
  <si>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</si>
  <si>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</si>
  <si>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</si>
  <si>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</si>
  <si>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</si>
  <si>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</si>
  <si>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</si>
  <si>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</si>
  <si>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</si>
  <si>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</si>
  <si>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</si>
  <si>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</si>
  <si>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</si>
  <si>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</si>
  <si>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</si>
  <si>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</si>
  <si>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</si>
  <si>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</si>
  <si>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</si>
  <si>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</si>
  <si>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</si>
  <si>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</si>
  <si>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</si>
  <si>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</si>
  <si>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</si>
  <si>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</si>
  <si>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</si>
  <si>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</si>
  <si>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</si>
  <si>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</si>
  <si>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</si>
  <si>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</si>
  <si>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</si>
  <si>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</si>
  <si>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</si>
  <si>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</si>
  <si>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</si>
  <si>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</si>
  <si>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</si>
  <si>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</si>
  <si>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</si>
  <si>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</si>
  <si>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</si>
  <si>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</si>
  <si>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</si>
  <si>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</si>
  <si>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</si>
  <si>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</si>
  <si>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</si>
  <si>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</si>
  <si>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</si>
  <si>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</si>
  <si>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</si>
  <si>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</si>
  <si>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</si>
  <si>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</si>
  <si>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</si>
  <si>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</si>
  <si>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</si>
  <si>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</si>
  <si>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</si>
  <si>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</si>
  <si>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</si>
  <si>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</si>
  <si>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</si>
  <si>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</si>
  <si>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</si>
  <si>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</si>
  <si>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</si>
  <si>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</si>
  <si>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</si>
  <si>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</si>
  <si>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</si>
  <si>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</si>
  <si>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</si>
  <si>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</si>
  <si>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</si>
  <si>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</si>
  <si>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</si>
  <si>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</si>
  <si>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</si>
  <si>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</si>
  <si>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</si>
  <si>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</si>
  <si>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</si>
  <si>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</si>
  <si>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</si>
  <si>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</si>
  <si>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</si>
  <si>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</si>
  <si>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</si>
  <si>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</si>
  <si>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</si>
  <si>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</si>
  <si>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</si>
  <si>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</si>
  <si>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</si>
  <si>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</si>
  <si>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</si>
  <si>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</si>
  <si>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</si>
  <si>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</si>
  <si>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</si>
  <si>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</si>
  <si>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</si>
  <si>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</si>
  <si>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</si>
  <si>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</si>
  <si>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</si>
  <si>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</si>
  <si>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</si>
  <si>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</si>
  <si>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</si>
  <si>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</si>
  <si>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</si>
  <si>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</si>
  <si>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</si>
  <si>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</si>
  <si>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</si>
  <si>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</si>
  <si>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</si>
  <si>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</si>
  <si>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</si>
  <si>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</si>
  <si>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</si>
  <si>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</si>
  <si>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</si>
  <si>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</si>
  <si>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</si>
  <si>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</si>
  <si>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</si>
  <si>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</si>
  <si>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</si>
  <si>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</si>
  <si>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</si>
  <si>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</si>
  <si>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</si>
  <si>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</si>
  <si>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</si>
  <si>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</si>
  <si>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</si>
  <si>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</si>
  <si>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</si>
  <si>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</si>
  <si>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</si>
  <si>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</si>
  <si>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</si>
  <si>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</si>
  <si>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</si>
  <si>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</si>
  <si>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</si>
  <si>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</si>
  <si>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</si>
  <si>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</si>
  <si>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</si>
  <si>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</si>
  <si>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</si>
  <si>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</si>
  <si>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</si>
  <si>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</si>
  <si>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</si>
  <si>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</si>
  <si>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</si>
  <si>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</si>
  <si>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</si>
  <si>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</si>
  <si>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</si>
  <si>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</si>
  <si>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</si>
  <si>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</si>
  <si>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</si>
  <si>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</si>
  <si>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</si>
  <si>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</si>
  <si>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</si>
  <si>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</si>
  <si>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</si>
  <si>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</si>
  <si>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</si>
  <si>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</si>
  <si>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</si>
  <si>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</si>
  <si>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</si>
  <si>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</si>
  <si>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</si>
  <si>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</si>
  <si>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</si>
  <si>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</si>
  <si>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</si>
  <si>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</si>
  <si>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</si>
  <si>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</si>
  <si>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</si>
  <si>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</si>
  <si>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</si>
  <si>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</si>
  <si>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</si>
  <si>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</si>
  <si>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</si>
  <si>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</si>
  <si>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</si>
  <si>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</si>
  <si>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</si>
  <si>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</si>
  <si>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</si>
  <si>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</si>
  <si>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</si>
  <si>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</si>
  <si>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</si>
  <si>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</si>
  <si>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</si>
  <si>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</si>
  <si>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</si>
  <si>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</si>
  <si>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</si>
  <si>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</si>
  <si>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</si>
  <si>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</si>
  <si>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</si>
  <si>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</si>
  <si>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</si>
  <si>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</si>
  <si>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</si>
  <si>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</si>
  <si>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</si>
  <si>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</si>
  <si>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</si>
  <si>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</si>
  <si>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</si>
  <si>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</si>
  <si>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</si>
  <si>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</si>
  <si>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</si>
  <si>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</si>
  <si>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</si>
  <si>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</si>
  <si>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</si>
  <si>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</si>
  <si>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</si>
  <si>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</si>
  <si>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</si>
  <si>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</si>
  <si>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</si>
  <si>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</si>
  <si>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</si>
  <si>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</si>
  <si>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</si>
  <si>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</si>
  <si>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</si>
  <si>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</si>
  <si>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</si>
  <si>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</si>
  <si>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</si>
  <si>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</si>
  <si>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</si>
  <si>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</si>
  <si>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</si>
  <si>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</si>
  <si>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</si>
  <si>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</si>
  <si>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</si>
  <si>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</si>
  <si>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</si>
  <si>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</si>
  <si>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</si>
  <si>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</si>
  <si>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</si>
  <si>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</si>
  <si>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</si>
  <si>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</si>
  <si>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</si>
  <si>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</si>
  <si>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</si>
  <si>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</si>
  <si>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</si>
  <si>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</si>
  <si>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</si>
  <si>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</si>
  <si>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</si>
  <si>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</si>
  <si>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</si>
  <si>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</si>
  <si>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</si>
  <si>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</si>
  <si>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</si>
  <si>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</si>
  <si>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</si>
  <si>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</si>
  <si>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</si>
  <si>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</si>
  <si>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</si>
  <si>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</si>
  <si>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</si>
  <si>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</si>
  <si>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</si>
  <si>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</si>
  <si>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</si>
  <si>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</si>
  <si>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</si>
  <si>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</si>
  <si>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</si>
  <si>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</si>
  <si>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</si>
  <si>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</si>
  <si>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</si>
  <si>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</si>
  <si>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</si>
  <si>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</si>
  <si>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</si>
  <si>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</si>
  <si>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</si>
  <si>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</si>
  <si>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</si>
  <si>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</si>
  <si>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</si>
  <si>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</si>
  <si>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</si>
  <si>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</si>
  <si>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</si>
  <si>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</si>
  <si>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</si>
  <si>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</si>
  <si>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</si>
  <si>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</si>
  <si>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</si>
  <si>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</si>
  <si>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</si>
  <si>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</si>
  <si>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</si>
  <si>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</si>
  <si>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</si>
  <si>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</si>
  <si>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</si>
  <si>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</si>
  <si>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</si>
  <si>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</si>
  <si>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</si>
  <si>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</si>
  <si>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</si>
  <si>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</si>
  <si>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</si>
  <si>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</si>
  <si>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</si>
  <si>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</si>
  <si>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</si>
  <si>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</si>
  <si>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</si>
  <si>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</si>
  <si>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</si>
  <si>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</si>
  <si>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</si>
  <si>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</si>
  <si>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</si>
  <si>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</si>
  <si>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</si>
  <si>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</si>
  <si>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</si>
  <si>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</si>
  <si>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</si>
  <si>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</si>
  <si>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</si>
  <si>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</si>
  <si>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</si>
  <si>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</si>
  <si>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</si>
  <si>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</si>
  <si>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</si>
  <si>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</si>
  <si>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</si>
  <si>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</si>
  <si>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</si>
  <si>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</si>
  <si>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</si>
  <si>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</si>
  <si>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</si>
  <si>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</si>
  <si>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</si>
  <si>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</si>
  <si>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</si>
  <si>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</si>
  <si>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</si>
  <si>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</si>
  <si>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</si>
  <si>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</si>
  <si>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</si>
  <si>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</si>
  <si>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</si>
  <si>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</si>
  <si>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</si>
  <si>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</si>
  <si>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</si>
  <si>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</si>
  <si>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</si>
  <si>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</si>
  <si>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</si>
  <si>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</si>
  <si>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</si>
  <si>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</si>
  <si>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</si>
  <si>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</si>
  <si>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</si>
  <si>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</si>
  <si>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</si>
  <si>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</si>
  <si>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</si>
  <si>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</si>
  <si>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</si>
  <si>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</si>
  <si>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</si>
  <si>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</si>
  <si>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</si>
  <si>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</si>
  <si>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</si>
  <si>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</si>
  <si>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</si>
  <si>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</si>
  <si>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</si>
  <si>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</si>
  <si>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</si>
  <si>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</si>
  <si>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</si>
  <si>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</si>
  <si>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</si>
  <si>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</si>
  <si>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</si>
  <si>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</si>
  <si>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</si>
  <si>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</si>
  <si>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</si>
  <si>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</si>
  <si>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</si>
  <si>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</si>
  <si>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</si>
  <si>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</si>
  <si>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</si>
  <si>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</si>
  <si>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</si>
  <si>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</si>
  <si>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</si>
  <si>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</si>
  <si>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</si>
  <si>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</si>
  <si>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</si>
  <si>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</si>
  <si>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</si>
  <si>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</si>
  <si>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</si>
  <si>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</si>
  <si>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</si>
  <si>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</si>
  <si>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</si>
  <si>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</si>
  <si>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</si>
  <si>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</si>
  <si>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</si>
  <si>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</si>
  <si>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</si>
  <si>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</si>
  <si>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</si>
  <si>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</si>
  <si>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</si>
  <si>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</si>
  <si>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</si>
  <si>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</si>
  <si>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</si>
  <si>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</si>
  <si>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</si>
  <si>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</si>
  <si>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</si>
  <si>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</si>
  <si>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</si>
  <si>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</si>
  <si>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</si>
  <si>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</si>
  <si>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</si>
  <si>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</si>
  <si>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</si>
  <si>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</si>
  <si>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</si>
  <si>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</si>
  <si>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</si>
  <si>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</si>
  <si>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</si>
  <si>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</si>
  <si>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</si>
  <si>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</si>
  <si>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</si>
  <si>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</si>
  <si>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</si>
  <si>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</si>
  <si>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</si>
  <si>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</si>
  <si>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</si>
  <si>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</si>
  <si>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</si>
  <si>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</si>
  <si>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</si>
  <si>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</si>
  <si>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</si>
  <si>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</si>
  <si>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</si>
  <si>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</si>
  <si>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</si>
  <si>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</si>
  <si>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</si>
  <si>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</si>
  <si>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</si>
  <si>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</si>
  <si>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</si>
  <si>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</si>
  <si>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</si>
  <si>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</si>
  <si>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</si>
  <si>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</si>
  <si>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</si>
  <si>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</si>
  <si>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</si>
  <si>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</si>
  <si>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</si>
  <si>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</si>
  <si>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</si>
  <si>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</si>
  <si>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</si>
  <si>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</si>
  <si>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</si>
  <si>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</si>
  <si>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</si>
  <si>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</si>
  <si>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</si>
  <si>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</si>
  <si>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</si>
  <si>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</si>
  <si>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</si>
  <si>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</si>
  <si>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</si>
  <si>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</si>
  <si>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</si>
  <si>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</si>
  <si>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</si>
  <si>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</si>
  <si>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</si>
  <si>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</si>
  <si>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</si>
  <si>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</si>
  <si>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</si>
  <si>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</si>
  <si>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</si>
  <si>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</si>
  <si>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</si>
  <si>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</si>
  <si>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</si>
  <si>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</si>
  <si>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</si>
  <si>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</si>
  <si>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</si>
  <si>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</si>
  <si>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</si>
  <si>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</si>
  <si>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</si>
  <si>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</si>
  <si>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</si>
  <si>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</si>
  <si>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</si>
  <si>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</si>
  <si>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</si>
  <si>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</si>
  <si>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</si>
  <si>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</si>
  <si>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</si>
  <si>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</si>
  <si>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</si>
  <si>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</si>
  <si>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</si>
  <si>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</si>
  <si>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</si>
  <si>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</si>
  <si>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</si>
  <si>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</si>
  <si>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</si>
  <si>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</si>
  <si>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</si>
  <si>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</si>
  <si>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</si>
  <si>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</si>
  <si>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</si>
  <si>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</si>
  <si>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</si>
  <si>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</si>
  <si>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</si>
  <si>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</si>
  <si>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</si>
  <si>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</si>
  <si>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</si>
  <si>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</si>
  <si>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</si>
  <si>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</si>
  <si>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</si>
  <si>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</si>
  <si>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</si>
  <si>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</si>
  <si>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</si>
  <si>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</si>
  <si>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</si>
  <si>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</si>
  <si>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</si>
  <si>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</si>
  <si>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</si>
  <si>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</si>
  <si>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</si>
  <si>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</si>
  <si>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</si>
  <si>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</si>
  <si>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</si>
  <si>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</si>
  <si>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</si>
  <si>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</si>
  <si>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</si>
  <si>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</si>
  <si>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</si>
  <si>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</si>
  <si>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</si>
  <si>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</si>
  <si>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</si>
  <si>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</si>
  <si>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</si>
  <si>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</si>
  <si>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</si>
  <si>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</si>
  <si>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</si>
  <si>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</si>
  <si>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</si>
  <si>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</si>
  <si>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</si>
  <si>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</si>
  <si>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</si>
  <si>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</si>
  <si>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</si>
  <si>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</si>
  <si>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</si>
  <si>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</si>
  <si>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</si>
  <si>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</si>
  <si>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</si>
  <si>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</si>
  <si>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</si>
  <si>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</si>
  <si>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</si>
  <si>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</si>
  <si>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</si>
  <si>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</si>
  <si>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</si>
  <si>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</si>
  <si>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</si>
  <si>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</si>
  <si>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</si>
  <si>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</si>
  <si>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</si>
  <si>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</si>
  <si>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</si>
  <si>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</si>
  <si>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</si>
  <si>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</si>
  <si>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</si>
  <si>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</si>
  <si>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</si>
  <si>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</si>
  <si>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</si>
  <si>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</si>
  <si>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</si>
  <si>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</si>
  <si>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</si>
  <si>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</si>
  <si>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</si>
  <si>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</si>
  <si>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</si>
  <si>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</si>
  <si>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</si>
  <si>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</si>
  <si>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</si>
  <si>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</si>
  <si>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</si>
  <si>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</si>
  <si>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</si>
  <si>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</si>
  <si>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</si>
  <si>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</si>
  <si>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</si>
  <si>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</si>
  <si>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</si>
  <si>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</si>
  <si>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</si>
  <si>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</si>
  <si>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</si>
  <si>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</si>
  <si>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</si>
  <si>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</si>
  <si>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</si>
  <si>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</si>
  <si>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</si>
  <si>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</si>
  <si>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</si>
  <si>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</si>
  <si>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</si>
  <si>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</si>
  <si>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</si>
  <si>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</si>
  <si>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</si>
  <si>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</si>
  <si>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</si>
  <si>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</si>
  <si>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</si>
  <si>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</si>
  <si>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</si>
  <si>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</si>
  <si>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</si>
  <si>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</si>
  <si>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</si>
  <si>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</si>
  <si>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</si>
  <si>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</si>
  <si>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</si>
  <si>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</si>
  <si>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</si>
  <si>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</si>
  <si>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</si>
  <si>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</si>
  <si>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</si>
  <si>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</si>
  <si>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</si>
  <si>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</si>
  <si>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</si>
  <si>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</si>
  <si>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</si>
  <si>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</si>
  <si>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</si>
  <si>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</si>
  <si>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</si>
  <si>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</si>
  <si>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</si>
  <si>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</si>
  <si>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</si>
  <si>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</si>
  <si>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</si>
  <si>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</si>
  <si>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</si>
  <si>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</si>
  <si>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</si>
  <si>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</si>
  <si>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</si>
  <si>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</si>
  <si>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</si>
  <si>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</si>
  <si>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</si>
  <si>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</si>
  <si>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</si>
  <si>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</si>
  <si>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</si>
  <si>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</si>
  <si>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</si>
  <si>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</si>
  <si>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</si>
  <si>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</si>
  <si>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</si>
  <si>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</si>
  <si>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</si>
  <si>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</si>
  <si>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</si>
  <si>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</si>
  <si>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</si>
  <si>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</si>
  <si>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</si>
  <si>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</si>
  <si>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</si>
  <si>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</si>
  <si>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</si>
  <si>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</si>
  <si>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</si>
  <si>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</si>
  <si>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</si>
  <si>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</si>
  <si>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</si>
  <si>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</si>
  <si>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</si>
  <si>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</si>
  <si>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</si>
  <si>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</si>
  <si>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</si>
  <si>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</si>
  <si>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</si>
  <si>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</si>
  <si>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</si>
  <si>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</si>
  <si>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</si>
  <si>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</si>
  <si>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</si>
  <si>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</si>
  <si>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</si>
  <si>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</si>
  <si>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</si>
  <si>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</si>
  <si>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</si>
  <si>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</si>
  <si>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</si>
  <si>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</si>
  <si>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</si>
  <si>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</si>
  <si>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</si>
  <si>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</si>
  <si>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</si>
  <si>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</si>
  <si>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</si>
  <si>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</si>
  <si>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</si>
  <si>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</si>
  <si>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</si>
  <si>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</si>
  <si>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</si>
  <si>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</si>
  <si>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</si>
  <si>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</si>
  <si>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</si>
  <si>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</si>
  <si>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</si>
  <si>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</si>
  <si>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</si>
  <si>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</si>
  <si>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</si>
  <si>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</si>
  <si>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</si>
  <si>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</si>
  <si>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</si>
  <si>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</si>
  <si>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</si>
  <si>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</si>
  <si>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</si>
  <si>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</si>
  <si>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</si>
  <si>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</si>
  <si>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</si>
  <si>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</si>
  <si>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</si>
  <si>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</si>
  <si>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</si>
  <si>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</si>
  <si>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</si>
  <si>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</si>
  <si>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</si>
  <si>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</si>
  <si>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</si>
  <si>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</si>
  <si>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</si>
  <si>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</si>
  <si>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</si>
  <si>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</si>
  <si>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</si>
  <si>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</si>
  <si>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</si>
  <si>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</si>
  <si>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</si>
  <si>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</si>
  <si>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</si>
  <si>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</si>
  <si>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</si>
  <si>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</si>
  <si>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</si>
  <si>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</si>
  <si>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</si>
  <si>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</si>
  <si>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</si>
  <si>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</si>
  <si>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</si>
  <si>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</si>
  <si>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</si>
  <si>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</si>
  <si>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</si>
  <si>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</si>
  <si>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</si>
  <si>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</si>
  <si>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</si>
  <si>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</si>
  <si>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</si>
  <si>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</si>
  <si>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</si>
  <si>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</si>
  <si>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</si>
  <si>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</si>
  <si>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</si>
  <si>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</si>
  <si>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</si>
  <si>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</si>
  <si>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</si>
  <si>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</si>
  <si>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</si>
  <si>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</si>
  <si>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</si>
  <si>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</si>
  <si>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</si>
  <si>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</si>
  <si>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</si>
  <si>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</si>
  <si>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</si>
  <si>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</si>
  <si>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</si>
  <si>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</si>
  <si>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</si>
  <si>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</si>
  <si>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</si>
  <si>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</si>
  <si>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</si>
  <si>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</si>
  <si>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</si>
  <si>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</si>
  <si>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</si>
  <si>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</si>
  <si>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</si>
  <si>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</si>
  <si>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</si>
  <si>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</si>
  <si>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</si>
  <si>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</si>
  <si>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</si>
  <si>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</si>
  <si>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</si>
  <si>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</si>
  <si>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</si>
  <si>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</si>
  <si>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</si>
  <si>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</si>
  <si>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</si>
  <si>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</si>
  <si>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</si>
  <si>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</si>
  <si>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</si>
  <si>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</si>
  <si>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</si>
  <si>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</si>
  <si>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</si>
  <si>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</si>
  <si>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</si>
  <si>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</si>
  <si>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</si>
  <si>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</si>
  <si>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</si>
  <si>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</si>
  <si>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</si>
  <si>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</si>
  <si>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</si>
  <si>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</si>
  <si>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</si>
  <si>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</si>
  <si>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</si>
  <si>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</si>
  <si>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</si>
  <si>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</si>
  <si>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</si>
  <si>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</si>
  <si>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</si>
  <si>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</si>
  <si>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</si>
  <si>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</si>
  <si>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</si>
  <si>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</si>
  <si>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</si>
  <si>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</si>
  <si>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</si>
  <si>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</si>
  <si>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</si>
  <si>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</si>
  <si>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</si>
  <si>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</si>
  <si>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</si>
  <si>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</si>
  <si>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</si>
  <si>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</si>
  <si>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</si>
  <si>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</si>
  <si>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</si>
  <si>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</si>
  <si>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</si>
  <si>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</si>
  <si>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</si>
  <si>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</si>
  <si>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</si>
  <si>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</si>
  <si>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</si>
  <si>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</si>
  <si>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</si>
  <si>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</si>
  <si>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</si>
  <si>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</si>
  <si>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</si>
  <si>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</si>
  <si>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</si>
  <si>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</si>
  <si>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</si>
  <si>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</si>
  <si>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</si>
  <si>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</si>
  <si>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</si>
  <si>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</si>
  <si>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</si>
  <si>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</si>
  <si>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</si>
  <si>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</si>
  <si>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</si>
  <si>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</si>
  <si>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</si>
  <si>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</si>
  <si>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</si>
  <si>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</si>
  <si>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</si>
  <si>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</si>
  <si>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</si>
  <si>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</si>
  <si>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</si>
  <si>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</si>
  <si>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</si>
  <si>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</si>
  <si>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</si>
  <si>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</si>
  <si>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</si>
  <si>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</si>
  <si>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</si>
  <si>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</si>
  <si>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</si>
  <si>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</si>
  <si>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</si>
  <si>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</si>
  <si>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</si>
  <si>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</si>
  <si>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</si>
  <si>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</si>
  <si>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</si>
  <si>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</si>
  <si>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</si>
  <si>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</si>
  <si>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</si>
  <si>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</si>
  <si>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</si>
  <si>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</si>
  <si>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</si>
  <si>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</si>
  <si>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</si>
  <si>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</si>
  <si>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</si>
  <si>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</si>
  <si>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</si>
  <si>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</si>
  <si>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</si>
  <si>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</si>
  <si>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</si>
  <si>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</si>
  <si>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</si>
  <si>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</si>
  <si>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</si>
  <si>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</si>
  <si>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</si>
  <si>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</si>
  <si>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</si>
  <si>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</si>
  <si>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</si>
  <si>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</si>
  <si>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</si>
  <si>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</si>
  <si>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</si>
  <si>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</si>
  <si>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</si>
  <si>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</si>
  <si>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</si>
  <si>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</si>
  <si>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</si>
  <si>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</si>
  <si>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</si>
  <si>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</si>
  <si>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</si>
  <si>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</si>
  <si>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</si>
  <si>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</si>
  <si>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</si>
  <si>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</si>
  <si>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</si>
  <si>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</si>
  <si>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</si>
  <si>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</si>
  <si>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</si>
  <si>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</si>
  <si>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</si>
  <si>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</si>
  <si>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</si>
  <si>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</si>
  <si>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</si>
  <si>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</si>
  <si>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</si>
  <si>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</si>
  <si>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</si>
  <si>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</si>
  <si>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</si>
  <si>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</si>
  <si>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</si>
  <si>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</si>
  <si>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</si>
  <si>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</si>
  <si>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</si>
  <si>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</si>
  <si>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</si>
  <si>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</si>
  <si>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</si>
  <si>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</si>
  <si>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</si>
  <si>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</si>
  <si>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</si>
  <si>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</si>
  <si>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</si>
  <si>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</si>
  <si>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</si>
  <si>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</si>
  <si>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</si>
  <si>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</si>
  <si>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</si>
  <si>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</si>
  <si>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</si>
  <si>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</si>
  <si>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</si>
  <si>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</si>
  <si>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</si>
  <si>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</si>
  <si>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</si>
  <si>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</si>
  <si>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</si>
  <si>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</si>
  <si>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</si>
  <si>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</si>
  <si>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</si>
  <si>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</si>
  <si>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</si>
  <si>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</si>
  <si>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</si>
  <si>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</si>
  <si>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</si>
  <si>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</si>
  <si>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</si>
  <si>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</si>
  <si>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</si>
  <si>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</si>
  <si>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</si>
  <si>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</si>
  <si>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</si>
  <si>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</si>
  <si>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</si>
  <si>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</si>
  <si>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</si>
  <si>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</si>
  <si>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</si>
  <si>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</si>
  <si>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</si>
  <si>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</si>
  <si>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</si>
  <si>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</si>
  <si>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</si>
  <si>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</si>
  <si>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</si>
  <si>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</si>
  <si>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</si>
  <si>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</si>
  <si>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</si>
  <si>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</si>
  <si>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</si>
  <si>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</si>
  <si>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</si>
  <si>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</si>
  <si>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</si>
  <si>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</si>
  <si>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</si>
  <si>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</si>
  <si>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</si>
  <si>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</si>
  <si>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</si>
  <si>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</si>
  <si>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</si>
  <si>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</si>
  <si>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</si>
  <si>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</si>
  <si>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</si>
  <si>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</si>
  <si>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</si>
  <si>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</si>
  <si>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</si>
  <si>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</si>
  <si>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</si>
  <si>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</si>
  <si>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</si>
  <si>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</si>
  <si>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</si>
  <si>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</si>
  <si>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</si>
  <si>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</si>
  <si>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</si>
  <si>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</si>
  <si>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</si>
  <si>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</si>
  <si>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</si>
  <si>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</si>
  <si>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</si>
  <si>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</si>
  <si>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</si>
  <si>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</si>
  <si>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</si>
  <si>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</si>
  <si>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</si>
  <si>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</si>
  <si>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</si>
  <si>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</si>
  <si>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</si>
  <si>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</si>
  <si>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</si>
  <si>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</si>
  <si>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</si>
  <si>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</si>
  <si>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</si>
  <si>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</si>
  <si>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</si>
  <si>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</si>
  <si>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</si>
  <si>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</si>
  <si>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</si>
  <si>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</si>
  <si>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</si>
  <si>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</si>
  <si>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</si>
  <si>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</si>
  <si>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</si>
  <si>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</si>
  <si>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</si>
  <si>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</si>
  <si>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</si>
  <si>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</si>
  <si>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</si>
  <si>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</si>
  <si>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</si>
  <si>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</si>
  <si>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</si>
  <si>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</si>
  <si>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</si>
  <si>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</si>
  <si>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</si>
  <si>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</si>
  <si>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</si>
  <si>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</si>
  <si>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</si>
  <si>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</si>
  <si>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</si>
  <si>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</si>
  <si>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</si>
  <si>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</si>
  <si>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</si>
  <si>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</si>
  <si>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</si>
  <si>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</si>
  <si>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</si>
  <si>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</si>
  <si>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</si>
  <si>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</si>
  <si>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</si>
  <si>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</si>
  <si>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</si>
  <si>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</si>
  <si>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</si>
  <si>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</si>
  <si>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</si>
  <si>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</si>
  <si>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</si>
  <si>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</si>
  <si>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</si>
  <si>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</si>
  <si>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</si>
  <si>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</si>
  <si>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</si>
  <si>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</si>
  <si>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</si>
  <si>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</si>
  <si>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</si>
  <si>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</si>
  <si>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</si>
  <si>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</si>
  <si>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</si>
  <si>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</si>
  <si>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</si>
  <si>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</si>
  <si>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</si>
  <si>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</si>
  <si>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</si>
  <si>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</si>
  <si>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</si>
  <si>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</si>
  <si>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</si>
  <si>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</si>
  <si>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</si>
  <si>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</si>
  <si>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</si>
  <si>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</si>
  <si>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</si>
  <si>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</si>
  <si>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</si>
  <si>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</si>
  <si>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</si>
  <si>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</si>
  <si>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</si>
  <si>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</si>
  <si>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</si>
  <si>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</si>
  <si>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</si>
  <si>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</si>
  <si>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</si>
  <si>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</si>
  <si>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</si>
  <si>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</si>
  <si>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</si>
  <si>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</si>
  <si>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</si>
  <si>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</si>
  <si>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</si>
  <si>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</si>
  <si>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</si>
  <si>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</si>
  <si>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</si>
  <si>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</si>
  <si>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</si>
  <si>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</si>
  <si>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</si>
  <si>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</si>
  <si>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</si>
  <si>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</si>
  <si>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</si>
  <si>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</si>
  <si>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</si>
  <si>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</si>
  <si>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</si>
  <si>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</si>
  <si>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</si>
  <si>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</si>
  <si>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</si>
  <si>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</si>
  <si>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</si>
  <si>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</si>
  <si>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</si>
  <si>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</si>
  <si>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</si>
  <si>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</si>
  <si>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</si>
  <si>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</si>
  <si>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</si>
  <si>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</si>
  <si>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</si>
  <si>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</si>
  <si>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</si>
  <si>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</si>
  <si>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</si>
  <si>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</si>
  <si>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</si>
  <si>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</si>
  <si>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</si>
  <si>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</si>
  <si>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</si>
  <si>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</si>
  <si>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</si>
  <si>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</si>
  <si>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</si>
  <si>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</si>
  <si>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</si>
  <si>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</si>
  <si>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</si>
  <si>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</si>
  <si>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</si>
  <si>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</si>
  <si>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</si>
  <si>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</si>
  <si>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</si>
  <si>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</si>
  <si>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</si>
  <si>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</si>
  <si>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</si>
  <si>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</si>
  <si>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</si>
  <si>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</si>
  <si>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</si>
  <si>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</si>
  <si>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</si>
  <si>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</si>
  <si>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</si>
  <si>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</si>
  <si>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</si>
  <si>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</si>
  <si>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</si>
  <si>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</si>
  <si>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</si>
  <si>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</si>
  <si>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</si>
  <si>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</si>
  <si>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</si>
  <si>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</si>
  <si>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</si>
  <si>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</si>
  <si>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</si>
  <si>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</si>
  <si>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</si>
  <si>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</si>
  <si>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</si>
  <si>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</si>
  <si>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</si>
  <si>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</si>
  <si>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</si>
  <si>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</si>
  <si>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</si>
  <si>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</si>
  <si>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</si>
  <si>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</si>
  <si>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</si>
  <si>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</si>
  <si>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</si>
  <si>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</si>
  <si>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</si>
  <si>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</si>
  <si>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</si>
  <si>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</si>
  <si>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</si>
  <si>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</si>
  <si>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</si>
  <si>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</si>
  <si>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</si>
  <si>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</si>
  <si>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</si>
  <si>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</si>
  <si>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</si>
  <si>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</si>
  <si>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</si>
  <si>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</si>
  <si>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</si>
  <si>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</si>
  <si>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</si>
  <si>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</si>
  <si>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</si>
  <si>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</si>
  <si>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</si>
  <si>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</si>
  <si>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</si>
  <si>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</si>
  <si>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</si>
  <si>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</si>
  <si>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</si>
  <si>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</si>
  <si>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</si>
  <si>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</si>
  <si>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</si>
  <si>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</si>
  <si>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</si>
  <si>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</si>
  <si>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</si>
  <si>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</si>
  <si>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</si>
  <si>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</si>
  <si>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</si>
  <si>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</si>
  <si>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</si>
  <si>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</si>
  <si>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</si>
  <si>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</si>
  <si>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</si>
  <si>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</si>
  <si>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</si>
  <si>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</si>
  <si>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</si>
  <si>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</si>
  <si>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</si>
  <si>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</si>
  <si>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</si>
  <si>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</si>
  <si>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</si>
  <si>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</si>
  <si>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</si>
  <si>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</si>
  <si>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</si>
  <si>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</si>
  <si>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</si>
  <si>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</si>
  <si>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</si>
  <si>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</si>
  <si>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</si>
  <si>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</si>
  <si>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</si>
  <si>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</si>
  <si>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</si>
  <si>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</si>
  <si>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</si>
  <si>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</si>
  <si>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</si>
  <si>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</si>
  <si>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</si>
  <si>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</si>
  <si>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</si>
  <si>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</si>
  <si>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</si>
  <si>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</si>
  <si>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</si>
  <si>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</si>
  <si>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</si>
  <si>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</si>
  <si>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</si>
  <si>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</si>
  <si>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</si>
  <si>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</si>
  <si>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</si>
  <si>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</si>
  <si>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</si>
  <si>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</si>
  <si>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</si>
  <si>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</si>
  <si>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</si>
  <si>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</si>
  <si>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</si>
  <si>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</si>
  <si>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</si>
  <si>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</si>
  <si>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</si>
  <si>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</si>
  <si>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</si>
  <si>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</si>
  <si>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</si>
  <si>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</si>
  <si>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</si>
  <si>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</si>
  <si>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</si>
  <si>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</si>
  <si>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</si>
  <si>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</si>
  <si>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</si>
  <si>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</si>
  <si>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</si>
  <si>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</si>
  <si>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</si>
  <si>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</si>
  <si>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</si>
  <si>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</si>
  <si>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</si>
  <si>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</si>
  <si>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</si>
  <si>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</si>
  <si>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</si>
  <si>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</si>
  <si>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</si>
  <si>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</si>
  <si>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</si>
  <si>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</si>
  <si>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</si>
  <si>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</si>
  <si>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</si>
  <si>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</si>
  <si>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</si>
  <si>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</si>
  <si>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</si>
  <si>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</si>
  <si>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</si>
  <si>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</si>
  <si>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</si>
  <si>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</si>
  <si>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</si>
  <si>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</si>
  <si>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</si>
  <si>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</si>
  <si>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</si>
  <si>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</si>
  <si>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</si>
  <si>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</si>
  <si>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</si>
  <si>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</si>
  <si>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</si>
  <si>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</si>
  <si>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</si>
  <si>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</si>
  <si>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</si>
  <si>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</si>
  <si>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</si>
  <si>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</si>
  <si>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</si>
  <si>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</si>
  <si>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</si>
  <si>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</si>
  <si>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</si>
  <si>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</si>
  <si>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</si>
  <si>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</si>
  <si>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</si>
  <si>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</si>
  <si>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</si>
  <si>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</si>
  <si>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</si>
  <si>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</si>
  <si>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</si>
  <si>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</si>
  <si>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</si>
  <si>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</si>
  <si>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</si>
  <si>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</si>
  <si>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</si>
  <si>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</si>
  <si>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</si>
  <si>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</si>
  <si>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</si>
  <si>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</si>
  <si>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</si>
  <si>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</si>
  <si>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</si>
  <si>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</si>
  <si>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</si>
  <si>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</si>
  <si>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</si>
  <si>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</si>
  <si>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</si>
  <si>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</si>
  <si>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</si>
  <si>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</si>
  <si>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</si>
  <si>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</si>
  <si>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</si>
  <si>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</si>
  <si>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</si>
  <si>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</si>
  <si>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</si>
  <si>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</si>
  <si>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</si>
  <si>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</si>
  <si>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</si>
  <si>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</si>
  <si>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</si>
  <si>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</si>
  <si>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</si>
  <si>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</si>
  <si>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</si>
  <si>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</si>
  <si>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</si>
  <si>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</si>
  <si>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</si>
  <si>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</si>
  <si>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</si>
  <si>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</si>
  <si>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</si>
  <si>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</si>
  <si>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</si>
  <si>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</si>
  <si>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</si>
  <si>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</si>
  <si>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</si>
  <si>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</si>
  <si>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</si>
  <si>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</si>
  <si>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</si>
  <si>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</si>
  <si>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</si>
  <si>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</si>
  <si>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</si>
  <si>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</si>
  <si>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</si>
  <si>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</si>
  <si>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</si>
  <si>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</si>
  <si>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</si>
  <si>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</si>
  <si>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</si>
  <si>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</si>
  <si>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</si>
  <si>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</si>
  <si>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</si>
  <si>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</si>
  <si>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</si>
  <si>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</si>
  <si>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</si>
  <si>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</si>
  <si>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</si>
  <si>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</si>
  <si>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</si>
  <si>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</si>
  <si>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</si>
  <si>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</si>
  <si>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</si>
  <si>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</si>
  <si>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</si>
  <si>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</si>
  <si>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</si>
  <si>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</si>
  <si>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</si>
  <si>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</si>
  <si>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</si>
  <si>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</si>
  <si>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</si>
  <si>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</si>
  <si>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</si>
  <si>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</si>
  <si>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</si>
  <si>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</si>
  <si>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</si>
  <si>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</si>
  <si>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</si>
  <si>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</si>
  <si>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</si>
  <si>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</si>
  <si>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</si>
  <si>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</si>
  <si>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</si>
  <si>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</si>
  <si>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</si>
  <si>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</si>
  <si>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</si>
  <si>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</si>
  <si>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</si>
  <si>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</si>
  <si>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</si>
  <si>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</si>
  <si>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</si>
  <si>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</si>
  <si>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</si>
  <si>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</si>
  <si>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</si>
  <si>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</si>
  <si>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</si>
  <si>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</si>
  <si>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</si>
  <si>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</si>
  <si>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</si>
  <si>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</si>
  <si>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</si>
  <si>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</si>
  <si>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</si>
  <si>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</si>
  <si>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</si>
  <si>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</si>
  <si>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</si>
  <si>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</si>
  <si>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</si>
  <si>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</si>
  <si>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</si>
  <si>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</si>
  <si>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</si>
  <si>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</si>
  <si>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</si>
  <si>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</si>
  <si>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</si>
  <si>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</si>
  <si>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</si>
  <si>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</si>
  <si>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</si>
  <si>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</si>
  <si>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</si>
  <si>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</si>
  <si>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</si>
  <si>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</si>
  <si>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</si>
  <si>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</si>
  <si>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</si>
  <si>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</si>
  <si>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</si>
  <si>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</si>
  <si>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</si>
  <si>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</si>
  <si>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</si>
  <si>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</si>
  <si>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</si>
  <si>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</si>
  <si>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</si>
  <si>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</si>
  <si>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</si>
  <si>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</si>
  <si>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</si>
  <si>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</si>
  <si>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</si>
  <si>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</si>
  <si>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</si>
  <si>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</si>
  <si>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</si>
  <si>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</si>
  <si>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</si>
  <si>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</si>
  <si>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</si>
  <si>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</si>
  <si>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</si>
  <si>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</si>
  <si>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</si>
  <si>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</si>
  <si>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</si>
  <si>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</si>
  <si>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</si>
  <si>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</si>
  <si>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</si>
  <si>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</si>
  <si>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</si>
  <si>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</si>
  <si>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</si>
  <si>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</si>
  <si>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</si>
  <si>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</si>
  <si>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</si>
  <si>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</si>
  <si>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</si>
  <si>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</si>
  <si>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</si>
  <si>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</si>
  <si>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</si>
  <si>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</si>
  <si>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</si>
  <si>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</si>
  <si>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</si>
  <si>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</si>
  <si>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</si>
  <si>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</si>
  <si>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</si>
  <si>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</si>
  <si>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</si>
  <si>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</si>
  <si>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</si>
  <si>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</si>
  <si>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</si>
  <si>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</si>
  <si>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</si>
  <si>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</si>
  <si>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</si>
  <si>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</si>
  <si>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</si>
  <si>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</si>
  <si>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</si>
  <si>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</si>
  <si>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</si>
  <si>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</si>
  <si>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</si>
  <si>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</si>
  <si>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</si>
  <si>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</si>
  <si>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</si>
  <si>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</si>
  <si>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</si>
  <si>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</si>
  <si>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</si>
  <si>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</si>
  <si>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</si>
  <si>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</si>
  <si>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</si>
  <si>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</si>
  <si>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</si>
  <si>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</si>
  <si>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</si>
  <si>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</si>
  <si>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</si>
  <si>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</si>
  <si>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</si>
  <si>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</si>
  <si>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</si>
  <si>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</si>
  <si>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</si>
  <si>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</si>
  <si>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</si>
  <si>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</si>
  <si>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</si>
  <si>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</si>
  <si>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</si>
  <si>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</si>
  <si>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</si>
  <si>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</si>
  <si>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</si>
  <si>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</si>
  <si>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</si>
  <si>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</si>
  <si>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</si>
  <si>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</si>
  <si>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</si>
  <si>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</si>
  <si>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</si>
  <si>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</si>
  <si>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</si>
  <si>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</si>
  <si>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</si>
  <si>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</si>
  <si>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</si>
  <si>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</si>
  <si>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</si>
  <si>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</si>
  <si>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</si>
  <si>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</si>
  <si>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</si>
  <si>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</si>
  <si>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</si>
  <si>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</si>
  <si>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</si>
  <si>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</si>
  <si>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</si>
  <si>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</si>
  <si>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</si>
  <si>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</si>
  <si>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</si>
  <si>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</si>
  <si>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</si>
  <si>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</si>
  <si>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</si>
  <si>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</si>
  <si>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</si>
  <si>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</si>
  <si>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</si>
  <si>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</si>
  <si>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</si>
  <si>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</si>
  <si>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</si>
  <si>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</si>
  <si>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</si>
  <si>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</si>
  <si>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</si>
  <si>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</si>
  <si>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</si>
  <si>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</si>
  <si>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</si>
  <si>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</si>
  <si>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</si>
  <si>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</si>
  <si>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</si>
  <si>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</si>
  <si>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</si>
  <si>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</si>
  <si>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</si>
  <si>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</si>
  <si>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</si>
  <si>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</si>
  <si>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</si>
  <si>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</si>
  <si>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</si>
  <si>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</si>
  <si>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</si>
  <si>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</si>
  <si>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</si>
  <si>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</si>
  <si>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</si>
  <si>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</si>
  <si>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</si>
  <si>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</si>
  <si>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</si>
  <si>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</si>
  <si>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</si>
  <si>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</si>
  <si>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</si>
  <si>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</si>
  <si>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</si>
  <si>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</si>
  <si>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</si>
  <si>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</si>
  <si>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</si>
  <si>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</si>
  <si>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</si>
  <si>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</si>
  <si>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</si>
  <si>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</si>
  <si>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</si>
  <si>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</si>
  <si>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</si>
  <si>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</si>
  <si>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</si>
  <si>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</si>
  <si>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</si>
  <si>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</si>
  <si>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</si>
  <si>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</si>
  <si>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</si>
  <si>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</si>
  <si>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</si>
  <si>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</si>
  <si>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</si>
  <si>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</si>
  <si>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</si>
  <si>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</si>
  <si>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</si>
  <si>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</si>
  <si>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</si>
  <si>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</si>
  <si>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</si>
  <si>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</si>
  <si>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</si>
  <si>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</si>
  <si>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</si>
  <si>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</si>
  <si>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</si>
  <si>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</si>
  <si>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</si>
  <si>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</si>
  <si>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</si>
  <si>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</si>
  <si>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</si>
  <si>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</si>
  <si>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</si>
  <si>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</si>
  <si>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</si>
  <si>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</si>
  <si>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</si>
  <si>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</si>
  <si>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</si>
  <si>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</si>
  <si>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</si>
  <si>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</si>
  <si>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</si>
  <si>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</si>
  <si>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</si>
  <si>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</si>
  <si>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</si>
  <si>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</si>
  <si>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</si>
  <si>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</si>
  <si>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</si>
  <si>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</si>
  <si>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</si>
  <si>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</si>
  <si>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</si>
  <si>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</si>
  <si>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</si>
  <si>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</si>
  <si>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</si>
  <si>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</si>
  <si>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</si>
  <si>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</si>
  <si>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</si>
  <si>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</si>
  <si>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</si>
  <si>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</si>
  <si>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</si>
  <si>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</si>
  <si>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</si>
  <si>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</si>
  <si>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</si>
  <si>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</si>
  <si>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</si>
  <si>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</si>
  <si>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</si>
  <si>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</si>
  <si>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</si>
  <si>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</si>
  <si>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</si>
  <si>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</si>
  <si>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</si>
  <si>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</si>
  <si>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</si>
  <si>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</si>
  <si>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</si>
  <si>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</si>
  <si>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</si>
  <si>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</si>
  <si>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</si>
  <si>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</si>
  <si>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</si>
  <si>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</si>
  <si>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</si>
  <si>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</si>
  <si>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</si>
  <si>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</si>
  <si>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</si>
  <si>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</si>
  <si>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</si>
  <si>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</si>
  <si>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</si>
  <si>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</si>
  <si>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</si>
  <si>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</si>
  <si>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</si>
  <si>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</si>
  <si>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</si>
  <si>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</si>
  <si>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</si>
  <si>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</si>
  <si>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</si>
  <si>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</si>
  <si>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</si>
  <si>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</si>
  <si>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</si>
  <si>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</si>
  <si>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</si>
  <si>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</si>
  <si>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</si>
  <si>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</si>
  <si>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</si>
  <si>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</si>
  <si>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</si>
  <si>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</si>
  <si>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</si>
  <si>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</si>
  <si>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</si>
  <si>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</si>
  <si>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</si>
  <si>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</si>
  <si>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</si>
  <si>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</si>
  <si>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</si>
  <si>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</si>
  <si>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</si>
  <si>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</si>
  <si>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</si>
  <si>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</si>
  <si>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</si>
  <si>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</si>
  <si>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</si>
  <si>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</si>
  <si>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</si>
  <si>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</si>
  <si>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</si>
  <si>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</si>
  <si>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</si>
  <si>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</si>
  <si>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</si>
  <si>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</si>
  <si>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</si>
  <si>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</si>
  <si>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</si>
  <si>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</si>
  <si>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</si>
  <si>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</si>
  <si>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</si>
  <si>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</si>
  <si>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</si>
  <si>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</si>
  <si>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</si>
  <si>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</si>
  <si>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</si>
  <si>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</si>
  <si>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</si>
  <si>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</si>
  <si>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</si>
  <si>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</si>
  <si>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</si>
  <si>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</si>
  <si>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</si>
  <si>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</si>
  <si>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</si>
  <si>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</si>
  <si>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</si>
  <si>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</si>
  <si>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</si>
  <si>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</si>
  <si>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</si>
  <si>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</si>
  <si>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</si>
  <si>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</si>
  <si>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</si>
  <si>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</si>
  <si>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</si>
  <si>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</si>
  <si>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</si>
  <si>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</si>
  <si>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</si>
  <si>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</si>
  <si>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</si>
  <si>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</si>
  <si>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</si>
  <si>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</si>
  <si>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</si>
  <si>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</si>
  <si>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</si>
  <si>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</si>
  <si>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</si>
  <si>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</si>
  <si>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</si>
  <si>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</si>
  <si>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</si>
  <si>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</si>
  <si>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</si>
  <si>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</si>
  <si>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</si>
  <si>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</si>
  <si>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</si>
  <si>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</si>
  <si>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</si>
  <si>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</si>
  <si>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</si>
  <si>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</si>
  <si>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</si>
  <si>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</si>
  <si>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</si>
  <si>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</si>
  <si>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</si>
  <si>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</si>
  <si>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</si>
  <si>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</si>
  <si>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</si>
  <si>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</si>
  <si>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</si>
  <si>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</si>
  <si>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</si>
  <si>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</si>
  <si>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</si>
  <si>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</si>
  <si>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</si>
  <si>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</si>
  <si>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</si>
  <si>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</si>
  <si>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</si>
  <si>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</si>
  <si>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</si>
  <si>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</si>
  <si>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</si>
  <si>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</si>
  <si>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</si>
  <si>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</si>
  <si>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</si>
  <si>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</si>
  <si>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</si>
  <si>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</si>
  <si>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</si>
  <si>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</si>
  <si>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</si>
  <si>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</si>
  <si>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</si>
  <si>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</si>
  <si>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</si>
  <si>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</si>
  <si>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</si>
  <si>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</si>
  <si>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</si>
  <si>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</si>
  <si>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</si>
  <si>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</si>
  <si>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</si>
  <si>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</si>
  <si>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</si>
  <si>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</si>
  <si>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</si>
  <si>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</si>
  <si>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</si>
  <si>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</si>
  <si>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</si>
  <si>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</si>
  <si>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</si>
  <si>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</si>
  <si>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</si>
  <si>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</si>
  <si>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</si>
  <si>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</si>
  <si>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</si>
  <si>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</si>
  <si>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</si>
  <si>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</si>
  <si>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</si>
  <si>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</si>
  <si>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</si>
  <si>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</si>
  <si>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</si>
  <si>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</si>
  <si>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</si>
  <si>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</si>
  <si>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</si>
  <si>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</si>
  <si>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</si>
  <si>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</si>
  <si>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</si>
  <si>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</si>
  <si>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</si>
  <si>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</si>
  <si>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</si>
  <si>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</si>
  <si>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</si>
  <si>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</si>
  <si>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</si>
  <si>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</si>
  <si>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</si>
  <si>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</si>
  <si>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</si>
  <si>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</si>
  <si>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</si>
  <si>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</si>
  <si>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</si>
  <si>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</si>
  <si>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</si>
  <si>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</si>
  <si>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</si>
  <si>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</si>
  <si>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</si>
  <si>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</si>
  <si>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</si>
  <si>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</si>
  <si>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</si>
  <si>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</si>
  <si>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</si>
  <si>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</si>
  <si>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</si>
  <si>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</si>
  <si>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</si>
  <si>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</si>
  <si>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</si>
  <si>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</si>
  <si>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</si>
  <si>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</si>
  <si>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</si>
  <si>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</si>
  <si>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</si>
  <si>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</si>
  <si>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</si>
  <si>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</si>
  <si>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</si>
  <si>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</si>
  <si>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</si>
  <si>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</si>
  <si>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</si>
  <si>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</si>
  <si>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</si>
  <si>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</si>
  <si>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</si>
  <si>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</si>
  <si>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</si>
  <si>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</si>
  <si>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</si>
  <si>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</si>
  <si>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</si>
  <si>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</si>
  <si>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</si>
  <si>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</si>
  <si>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</si>
  <si>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</si>
  <si>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</si>
  <si>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</si>
  <si>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</si>
  <si>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</si>
  <si>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</si>
  <si>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</si>
  <si>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</si>
  <si>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</si>
  <si>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</si>
  <si>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</si>
  <si>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</si>
  <si>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</si>
  <si>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</si>
  <si>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</si>
  <si>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</si>
  <si>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</si>
  <si>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</si>
  <si>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</si>
  <si>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</si>
  <si>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</si>
  <si>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</si>
  <si>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</si>
  <si>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</si>
  <si>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</si>
  <si>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</si>
  <si>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</si>
  <si>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</si>
  <si>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</si>
  <si>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</si>
  <si>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</si>
  <si>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</si>
  <si>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</si>
  <si>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</si>
  <si>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</si>
  <si>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</si>
  <si>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</si>
  <si>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</si>
  <si>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</si>
  <si>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</si>
  <si>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</si>
  <si>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</si>
  <si>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</si>
  <si>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</si>
  <si>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</si>
  <si>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</si>
  <si>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</si>
  <si>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</si>
  <si>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</si>
  <si>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</si>
  <si>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</si>
  <si>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</si>
  <si>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</si>
  <si>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</si>
  <si>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</si>
  <si>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</si>
  <si>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</si>
  <si>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</si>
  <si>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</si>
  <si>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</si>
  <si>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</si>
  <si>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</si>
  <si>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</si>
  <si>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</si>
  <si>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</si>
  <si>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</si>
  <si>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</si>
  <si>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</si>
  <si>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</si>
  <si>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</si>
  <si>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</si>
  <si>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</si>
  <si>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</si>
  <si>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</si>
  <si>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</si>
  <si>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</si>
  <si>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</si>
  <si>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</si>
  <si>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</si>
  <si>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</si>
  <si>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</si>
  <si>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</si>
  <si>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</si>
  <si>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</si>
  <si>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</si>
  <si>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</si>
  <si>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</si>
  <si>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</si>
  <si>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</si>
  <si>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</si>
  <si>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</si>
  <si>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</si>
  <si>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</si>
  <si>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</si>
  <si>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</si>
  <si>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</si>
  <si>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</si>
  <si>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</si>
  <si>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</si>
  <si>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</si>
  <si>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</si>
  <si>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</si>
  <si>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</si>
  <si>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</si>
  <si>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</si>
  <si>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</si>
  <si>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</si>
  <si>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</si>
  <si>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</si>
  <si>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</si>
  <si>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</si>
  <si>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</si>
  <si>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</si>
  <si>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</si>
  <si>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</si>
  <si>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</si>
  <si>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</si>
  <si>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</si>
  <si>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</si>
  <si>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</si>
  <si>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</si>
  <si>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</si>
  <si>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</si>
  <si>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</si>
  <si>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</si>
  <si>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</si>
  <si>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</si>
  <si>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</si>
  <si>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</si>
  <si>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</si>
  <si>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</si>
  <si>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</si>
  <si>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</si>
  <si>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</si>
  <si>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</si>
  <si>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</si>
  <si>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</si>
  <si>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</si>
  <si>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</si>
  <si>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</si>
  <si>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</si>
  <si>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</si>
  <si>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</si>
  <si>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</si>
  <si>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</si>
  <si>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</si>
  <si>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</si>
  <si>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</si>
  <si>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</si>
  <si>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</si>
  <si>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</si>
  <si>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</si>
  <si>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</si>
  <si>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</si>
  <si>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</si>
  <si>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</si>
  <si>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</si>
  <si>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</si>
  <si>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</si>
  <si>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</si>
  <si>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</si>
  <si>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</si>
  <si>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</si>
  <si>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</si>
  <si>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</si>
  <si>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</si>
  <si>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</si>
  <si>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</si>
  <si>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</si>
  <si>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</si>
  <si>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</si>
  <si>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</si>
  <si>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</si>
  <si>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</si>
  <si>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</si>
  <si>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</si>
  <si>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</si>
  <si>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</si>
  <si>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</si>
  <si>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</si>
  <si>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</si>
  <si>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</si>
  <si>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</si>
  <si>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</si>
  <si>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</si>
  <si>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</si>
  <si>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</si>
  <si>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</si>
  <si>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</si>
  <si>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</si>
  <si>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</si>
  <si>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</si>
  <si>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</si>
  <si>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</si>
  <si>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</si>
  <si>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</si>
  <si>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</si>
  <si>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</si>
  <si>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</si>
  <si>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</si>
  <si>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</si>
  <si>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</si>
  <si>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</si>
  <si>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</si>
  <si>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</si>
  <si>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</si>
  <si>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</si>
  <si>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</si>
  <si>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</si>
  <si>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</si>
  <si>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</si>
  <si>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</si>
  <si>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</si>
  <si>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</si>
  <si>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</si>
  <si>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</si>
  <si>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</si>
  <si>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</si>
  <si>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</si>
  <si>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</si>
  <si>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</si>
  <si>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</si>
  <si>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</si>
  <si>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</si>
  <si>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</si>
  <si>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</si>
  <si>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</si>
  <si>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</si>
  <si>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</si>
  <si>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</si>
  <si>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</si>
  <si>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</si>
  <si>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</si>
  <si>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</si>
  <si>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</si>
  <si>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</si>
  <si>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</si>
  <si>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</si>
  <si>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</si>
  <si>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</si>
  <si>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</si>
  <si>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</si>
  <si>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</si>
  <si>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</si>
  <si>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</si>
  <si>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</si>
  <si>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</si>
  <si>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</si>
  <si>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</si>
  <si>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</si>
  <si>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</si>
  <si>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</si>
  <si>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</si>
  <si>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</si>
  <si>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</si>
  <si>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</si>
  <si>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</si>
  <si>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</si>
  <si>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</si>
  <si>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</si>
  <si>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</si>
  <si>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</si>
  <si>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</si>
  <si>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</si>
  <si>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</si>
  <si>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</si>
  <si>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</si>
  <si>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</si>
  <si>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</si>
  <si>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</si>
  <si>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</si>
  <si>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</si>
  <si>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</si>
  <si>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</si>
  <si>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</si>
  <si>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</si>
  <si>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</si>
  <si>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</si>
  <si>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</si>
  <si>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</si>
  <si>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</si>
  <si>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</si>
  <si>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</si>
  <si>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</si>
  <si>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</si>
  <si>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</si>
  <si>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</si>
  <si>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</si>
  <si>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</si>
  <si>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</si>
  <si>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</si>
  <si>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</si>
  <si>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</si>
  <si>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</si>
  <si>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</si>
  <si>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</si>
  <si>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</si>
  <si>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</si>
  <si>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</si>
  <si>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</si>
  <si>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</si>
  <si>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</si>
  <si>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</si>
  <si>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</si>
  <si>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</si>
  <si>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</si>
  <si>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</si>
  <si>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</si>
  <si>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</si>
  <si>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</si>
  <si>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</si>
  <si>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</si>
  <si>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</si>
  <si>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</si>
  <si>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</si>
  <si>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</si>
  <si>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</si>
  <si>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</si>
  <si>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</si>
  <si>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</si>
  <si>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</si>
  <si>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</si>
  <si>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</si>
  <si>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</si>
  <si>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</si>
  <si>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</si>
  <si>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</si>
  <si>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</si>
  <si>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</si>
  <si>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</si>
  <si>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</si>
  <si>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</si>
  <si>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</si>
  <si>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</si>
  <si>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</si>
  <si>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</si>
  <si>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</si>
  <si>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</si>
  <si>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</si>
  <si>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</si>
  <si>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</si>
  <si>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</si>
  <si>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</si>
  <si>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</si>
  <si>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</si>
  <si>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</si>
  <si>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</si>
  <si>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</si>
  <si>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</si>
  <si>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</si>
  <si>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</si>
  <si>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</si>
  <si>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</si>
  <si>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</si>
  <si>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</si>
  <si>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</si>
  <si>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</si>
  <si>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</si>
  <si>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</si>
  <si>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</si>
  <si>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</si>
  <si>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</si>
  <si>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</si>
  <si>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</si>
  <si>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</si>
  <si>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</si>
  <si>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</si>
  <si>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</si>
  <si>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</si>
  <si>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</si>
  <si>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</si>
  <si>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</si>
  <si>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</si>
  <si>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</si>
  <si>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</si>
  <si>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</si>
  <si>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</si>
  <si>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</si>
  <si>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</si>
  <si>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</si>
  <si>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</si>
  <si>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</si>
  <si>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</si>
  <si>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</si>
  <si>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</si>
  <si>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</si>
  <si>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</si>
  <si>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</si>
  <si>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</si>
  <si>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</si>
  <si>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</si>
  <si>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</si>
  <si>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</si>
  <si>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</si>
  <si>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</si>
  <si>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</si>
  <si>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</si>
  <si>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</si>
  <si>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</si>
  <si>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</si>
  <si>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</si>
  <si>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</si>
  <si>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</si>
  <si>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</si>
  <si>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</si>
  <si>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</si>
  <si>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</si>
  <si>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</si>
  <si>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</si>
  <si>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</si>
  <si>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</si>
  <si>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</si>
  <si>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</si>
  <si>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</si>
  <si>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</si>
  <si>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</si>
  <si>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</si>
  <si>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</si>
  <si>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</si>
  <si>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</si>
  <si>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</si>
  <si>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</si>
  <si>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</si>
  <si>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</si>
  <si>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</si>
  <si>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</si>
  <si>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</si>
  <si>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</si>
  <si>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</si>
  <si>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</si>
  <si>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</si>
  <si>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</si>
  <si>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</si>
  <si>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</si>
  <si>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</si>
  <si>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</si>
  <si>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</si>
  <si>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</si>
  <si>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</si>
  <si>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</si>
  <si>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</si>
  <si>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</si>
  <si>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</si>
  <si>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</si>
  <si>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</si>
  <si>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</si>
  <si>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</si>
  <si>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</si>
  <si>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</si>
  <si>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</si>
  <si>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</si>
  <si>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</si>
  <si>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</si>
  <si>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</si>
  <si>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</si>
  <si>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</si>
  <si>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</si>
  <si>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</si>
  <si>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</si>
  <si>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</si>
  <si>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</si>
  <si>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</si>
  <si>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</si>
  <si>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</si>
  <si>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</si>
  <si>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</si>
  <si>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</si>
  <si>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</si>
  <si>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</si>
  <si>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</si>
  <si>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</si>
  <si>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</si>
  <si>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</si>
  <si>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</si>
  <si>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</si>
  <si>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</si>
  <si>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</si>
  <si>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</si>
  <si>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</si>
  <si>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</si>
  <si>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</si>
  <si>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</si>
  <si>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</si>
  <si>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</si>
  <si>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</si>
  <si>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</si>
  <si>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</si>
  <si>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</si>
  <si>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</si>
  <si>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</si>
  <si>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</si>
  <si>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</si>
  <si>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</si>
  <si>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</si>
  <si>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</si>
  <si>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</si>
  <si>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</si>
  <si>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</si>
  <si>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</si>
  <si>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</si>
  <si>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</si>
  <si>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</si>
  <si>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</si>
  <si>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</si>
  <si>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</si>
  <si>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</si>
  <si>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</si>
  <si>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</si>
  <si>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</si>
  <si>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</si>
  <si>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</si>
  <si>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</si>
  <si>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</si>
  <si>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</si>
  <si>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</si>
  <si>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</si>
  <si>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</si>
  <si>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</si>
  <si>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</si>
  <si>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</si>
  <si>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</si>
  <si>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</si>
  <si>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</si>
  <si>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</si>
  <si>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</si>
  <si>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</si>
  <si>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</si>
  <si>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</si>
  <si>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</si>
  <si>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</si>
  <si>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</si>
  <si>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</si>
  <si>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</si>
  <si>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</si>
  <si>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</si>
  <si>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</si>
  <si>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</si>
  <si>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</si>
  <si>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</si>
  <si>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</si>
  <si>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</si>
  <si>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</si>
  <si>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</si>
  <si>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</si>
  <si>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</si>
  <si>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</si>
  <si>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</si>
  <si>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</si>
  <si>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</si>
  <si>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</si>
  <si>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</si>
  <si>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</si>
  <si>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</si>
  <si>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</si>
  <si>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</si>
  <si>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</si>
  <si>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</si>
  <si>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</si>
  <si>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</si>
  <si>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</si>
  <si>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</si>
  <si>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</si>
  <si>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</si>
  <si>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</si>
  <si>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</si>
  <si>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</si>
  <si>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</si>
  <si>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</si>
  <si>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</si>
  <si>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</si>
  <si>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</si>
  <si>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</si>
  <si>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</si>
  <si>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</si>
  <si>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</si>
  <si>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</si>
  <si>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</si>
  <si>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</si>
  <si>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</si>
  <si>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</si>
  <si>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</si>
  <si>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</si>
  <si>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</si>
  <si>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</si>
  <si>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</si>
  <si>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</si>
  <si>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</si>
  <si>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</si>
  <si>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</si>
  <si>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</si>
  <si>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</si>
  <si>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</si>
  <si>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</si>
  <si>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</si>
  <si>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</si>
  <si>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</si>
  <si>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</si>
  <si>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</si>
  <si>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</si>
  <si>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</si>
  <si>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</si>
  <si>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</si>
  <si>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</si>
  <si>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</si>
  <si>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</si>
  <si>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</si>
  <si>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</si>
  <si>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</si>
  <si>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</si>
  <si>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</si>
  <si>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</si>
  <si>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</si>
  <si>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</si>
  <si>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</si>
  <si>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</si>
  <si>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</si>
  <si>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</si>
  <si>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</si>
  <si>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</si>
  <si>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</si>
  <si>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</si>
  <si>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</si>
  <si>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</si>
  <si>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</si>
  <si>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</si>
  <si>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</si>
  <si>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</si>
  <si>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</si>
  <si>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</si>
  <si>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</si>
  <si>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</si>
  <si>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</si>
  <si>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</si>
  <si>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</si>
  <si>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</si>
  <si>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</si>
  <si>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</si>
  <si>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</si>
  <si>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</si>
  <si>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</si>
  <si>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</si>
  <si>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</si>
  <si>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</si>
  <si>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</si>
  <si>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</si>
  <si>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</si>
  <si>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</si>
  <si>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</si>
  <si>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</si>
  <si>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</si>
  <si>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</si>
  <si>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</si>
  <si>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</si>
  <si>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</si>
  <si>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</si>
  <si>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</si>
  <si>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</si>
  <si>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</si>
  <si>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</si>
  <si>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</si>
  <si>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</si>
  <si>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</si>
  <si>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</si>
  <si>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</si>
  <si>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</si>
  <si>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</si>
  <si>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</si>
  <si>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</si>
  <si>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</si>
  <si>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</si>
  <si>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</si>
  <si>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</si>
  <si>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</si>
  <si>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</si>
  <si>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</si>
  <si>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</si>
  <si>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</si>
  <si>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</si>
  <si>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</si>
  <si>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</si>
  <si>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</si>
  <si>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</si>
  <si>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</si>
  <si>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</si>
  <si>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</si>
  <si>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</si>
  <si>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</si>
  <si>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</si>
  <si>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</si>
  <si>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</si>
  <si>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</si>
  <si>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</si>
  <si>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</si>
  <si>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</si>
  <si>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</si>
  <si>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</si>
  <si>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</si>
  <si>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</si>
  <si>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</si>
  <si>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</si>
  <si>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</si>
  <si>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</si>
  <si>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</si>
  <si>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</si>
  <si>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</si>
  <si>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</si>
  <si>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</si>
  <si>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</si>
  <si>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</si>
  <si>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</si>
  <si>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</si>
  <si>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</si>
  <si>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</si>
  <si>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</si>
  <si>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</si>
  <si>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</si>
  <si>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</si>
  <si>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</si>
  <si>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</si>
  <si>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</si>
  <si>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</si>
  <si>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</si>
  <si>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</si>
  <si>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</si>
  <si>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</si>
  <si>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</si>
  <si>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</si>
  <si>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</si>
  <si>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</si>
  <si>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</si>
  <si>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</si>
  <si>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</si>
  <si>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</si>
  <si>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</si>
  <si>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</si>
  <si>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</si>
  <si>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</si>
  <si>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</si>
  <si>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</si>
  <si>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</si>
  <si>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</si>
  <si>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</si>
  <si>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</si>
  <si>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</si>
  <si>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</si>
  <si>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</si>
  <si>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</si>
  <si>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</si>
  <si>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</si>
  <si>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</si>
  <si>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</si>
  <si>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</si>
  <si>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</si>
  <si>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</si>
  <si>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</si>
  <si>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</si>
  <si>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</si>
  <si>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</si>
  <si>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</si>
  <si>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</si>
  <si>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</si>
  <si>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</si>
  <si>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</si>
  <si>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</si>
  <si>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</si>
  <si>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</si>
  <si>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</si>
  <si>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</si>
  <si>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</si>
  <si>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</si>
  <si>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</si>
  <si>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</si>
  <si>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</si>
  <si>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</si>
  <si>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</si>
  <si>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</si>
  <si>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</si>
  <si>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</si>
  <si>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</si>
  <si>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</si>
  <si>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</si>
  <si>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</si>
  <si>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</si>
  <si>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</si>
  <si>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</si>
  <si>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</si>
  <si>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</si>
  <si>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</si>
  <si>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</si>
  <si>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</si>
  <si>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</si>
  <si>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</si>
  <si>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</si>
  <si>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</si>
  <si>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</si>
  <si>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</si>
  <si>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</si>
  <si>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</si>
  <si>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</si>
  <si>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</si>
  <si>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</si>
  <si>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</si>
  <si>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</si>
  <si>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</si>
  <si>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</si>
  <si>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</si>
  <si>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</si>
  <si>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</si>
  <si>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</si>
  <si>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</si>
  <si>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</si>
  <si>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</si>
  <si>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</si>
  <si>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</si>
  <si>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</si>
  <si>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</si>
  <si>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</si>
  <si>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</si>
  <si>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</si>
  <si>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</si>
  <si>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</si>
  <si>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</si>
  <si>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</si>
  <si>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</si>
  <si>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</si>
  <si>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</si>
  <si>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</si>
  <si>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</si>
  <si>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</si>
  <si>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</si>
  <si>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</si>
  <si>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</si>
  <si>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</si>
  <si>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</si>
  <si>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</si>
  <si>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</si>
  <si>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</si>
  <si>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</si>
  <si>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</si>
  <si>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</si>
  <si>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</si>
  <si>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</si>
  <si>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</si>
  <si>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</si>
  <si>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</si>
  <si>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</si>
  <si>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</si>
  <si>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</si>
  <si>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</si>
  <si>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</si>
  <si>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</si>
  <si>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</si>
  <si>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</si>
  <si>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</si>
  <si>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</si>
  <si>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</si>
  <si>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</si>
  <si>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</si>
  <si>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</si>
  <si>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</si>
  <si>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</si>
  <si>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</si>
  <si>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</si>
  <si>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</si>
  <si>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</si>
  <si>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</si>
  <si>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</si>
  <si>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</si>
  <si>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</si>
  <si>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</si>
  <si>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</si>
  <si>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</si>
  <si>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</si>
  <si>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</si>
  <si>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</si>
  <si>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</si>
  <si>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</si>
  <si>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</si>
  <si>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</si>
  <si>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</si>
  <si>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</si>
  <si>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</si>
  <si>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</si>
  <si>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</si>
  <si>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</si>
  <si>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</si>
  <si>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</si>
  <si>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</si>
  <si>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</si>
  <si>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</si>
  <si>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</si>
  <si>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</si>
  <si>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</si>
  <si>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</si>
  <si>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</si>
  <si>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</si>
  <si>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</si>
  <si>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</si>
  <si>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</si>
  <si>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</si>
  <si>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</si>
  <si>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</si>
  <si>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</si>
  <si>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</si>
  <si>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</si>
  <si>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</si>
  <si>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</si>
  <si>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</si>
  <si>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</si>
  <si>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</si>
  <si>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</si>
  <si>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</si>
  <si>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</si>
  <si>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</si>
  <si>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</si>
  <si>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</si>
  <si>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</si>
  <si>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</si>
  <si>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</si>
  <si>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</si>
  <si>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</si>
  <si>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</si>
  <si>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</si>
  <si>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</si>
  <si>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</si>
  <si>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</si>
  <si>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</si>
  <si>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</si>
  <si>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</si>
  <si>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</si>
  <si>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</si>
  <si>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</si>
  <si>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</si>
  <si>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</si>
  <si>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</si>
  <si>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</si>
  <si>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</si>
  <si>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</si>
  <si>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</si>
  <si>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</si>
  <si>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</si>
  <si>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</si>
  <si>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</si>
  <si>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</si>
  <si>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</si>
  <si>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</si>
  <si>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</si>
  <si>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</si>
  <si>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</si>
  <si>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</si>
  <si>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</si>
  <si>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</si>
  <si>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</si>
  <si>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</si>
  <si>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</si>
  <si>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</si>
  <si>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</si>
  <si>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</si>
  <si>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</si>
  <si>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</si>
  <si>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</si>
  <si>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</si>
  <si>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</si>
  <si>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</si>
  <si>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</si>
  <si>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</si>
  <si>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</si>
  <si>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</si>
  <si>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</si>
  <si>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</si>
  <si>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</si>
  <si>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</si>
  <si>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</si>
  <si>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</si>
  <si>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</si>
  <si>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</si>
  <si>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</si>
  <si>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</si>
  <si>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</si>
  <si>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</si>
  <si>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</si>
  <si>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</si>
  <si>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</si>
  <si>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</si>
  <si>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</si>
  <si>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</si>
  <si>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</si>
  <si>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</si>
  <si>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</si>
  <si>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</si>
  <si>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</si>
  <si>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</si>
  <si>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</si>
  <si>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</si>
  <si>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</si>
  <si>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</si>
  <si>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</si>
  <si>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</si>
  <si>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</si>
  <si>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</si>
  <si>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</si>
  <si>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</si>
  <si>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</si>
  <si>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</si>
  <si>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</si>
  <si>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</si>
  <si>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</si>
  <si>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</si>
  <si>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</si>
  <si>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</si>
  <si>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</si>
  <si>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</si>
  <si>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</si>
  <si>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</si>
  <si>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</si>
  <si>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</si>
  <si>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</si>
  <si>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</si>
  <si>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</si>
  <si>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</si>
  <si>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</si>
  <si>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</si>
  <si>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</si>
  <si>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</si>
  <si>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</si>
  <si>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</si>
  <si>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</si>
  <si>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</si>
  <si>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</si>
  <si>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</si>
  <si>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</si>
  <si>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</si>
  <si>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</si>
  <si>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</si>
  <si>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</si>
  <si>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</si>
  <si>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</si>
  <si>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</si>
  <si>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</si>
  <si>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</si>
  <si>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</si>
  <si>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</si>
  <si>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</si>
  <si>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</si>
  <si>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</si>
  <si>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</si>
  <si>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</si>
  <si>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</si>
  <si>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</si>
  <si>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</si>
  <si>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</si>
  <si>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</si>
  <si>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</si>
  <si>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</si>
  <si>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</si>
  <si>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</si>
  <si>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</si>
  <si>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</si>
  <si>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</si>
  <si>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</si>
  <si>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</si>
  <si>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</si>
  <si>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</si>
  <si>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</si>
  <si>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</si>
  <si>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</si>
  <si>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</si>
  <si>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</si>
  <si>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</si>
  <si>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</si>
  <si>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</si>
  <si>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</si>
  <si>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</si>
  <si>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</si>
  <si>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</si>
  <si>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</si>
  <si>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</si>
  <si>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</si>
  <si>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</si>
  <si>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</si>
  <si>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</si>
  <si>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</si>
  <si>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</si>
  <si>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</si>
  <si>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</si>
  <si>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</si>
  <si>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</si>
  <si>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</si>
  <si>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</si>
  <si>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</si>
  <si>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</si>
  <si>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</si>
  <si>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</si>
  <si>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</si>
  <si>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</si>
  <si>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</si>
  <si>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</si>
  <si>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</si>
  <si>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</si>
  <si>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</si>
  <si>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</si>
  <si>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</si>
  <si>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</si>
  <si>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</si>
  <si>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</si>
  <si>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</si>
  <si>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</si>
  <si>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</si>
  <si>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</si>
  <si>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</si>
  <si>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</si>
  <si>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</si>
  <si>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</si>
  <si>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</si>
  <si>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</si>
  <si>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</si>
  <si>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</si>
  <si>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</si>
  <si>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</si>
  <si>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</si>
  <si>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</si>
  <si>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</si>
  <si>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</si>
  <si>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</si>
  <si>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</si>
  <si>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</si>
  <si>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</si>
  <si>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</si>
  <si>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</si>
  <si>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</si>
  <si>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</si>
  <si>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</si>
  <si>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</si>
  <si>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</si>
  <si>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</si>
  <si>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</si>
  <si>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</si>
  <si>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</si>
  <si>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</si>
  <si>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</si>
  <si>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</si>
  <si>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</si>
  <si>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</si>
  <si>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</si>
  <si>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</si>
  <si>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</si>
  <si>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</si>
  <si>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</si>
  <si>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</si>
  <si>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</si>
  <si>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</si>
  <si>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</si>
  <si>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</si>
  <si>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</si>
  <si>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</si>
  <si>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</si>
  <si>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</si>
  <si>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</si>
  <si>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</si>
  <si>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</si>
  <si>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</si>
  <si>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</si>
  <si>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</si>
  <si>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</si>
  <si>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</si>
  <si>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</si>
  <si>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</si>
  <si>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</si>
  <si>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</si>
  <si>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</si>
  <si>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</si>
  <si>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</si>
  <si>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</si>
  <si>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</si>
  <si>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</si>
  <si>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</si>
  <si>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</si>
  <si>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</si>
  <si>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</si>
  <si>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</si>
  <si>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</si>
  <si>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</si>
  <si>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</si>
  <si>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</si>
  <si>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</si>
  <si>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</si>
  <si>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</si>
  <si>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</si>
  <si>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</si>
  <si>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</si>
  <si>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</si>
  <si>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</si>
  <si>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</si>
  <si>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</si>
  <si>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</si>
  <si>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</si>
  <si>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</si>
  <si>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</si>
  <si>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</si>
  <si>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</si>
  <si>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</si>
  <si>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</si>
  <si>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</si>
  <si>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</si>
  <si>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</si>
  <si>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</si>
  <si>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</si>
  <si>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</si>
  <si>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</si>
  <si>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</si>
  <si>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</si>
  <si>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</si>
  <si>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</si>
  <si>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</si>
  <si>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</si>
  <si>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</si>
  <si>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</si>
  <si>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</si>
  <si>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</si>
  <si>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</si>
  <si>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</si>
  <si>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</si>
  <si>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</si>
  <si>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</si>
  <si>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</si>
  <si>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</si>
  <si>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</si>
  <si>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</si>
  <si>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</si>
  <si>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</si>
  <si>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</si>
  <si>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</si>
  <si>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</si>
  <si>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</si>
  <si>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</si>
  <si>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</si>
  <si>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</si>
  <si>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</si>
  <si>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</si>
  <si>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</si>
  <si>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</si>
  <si>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</si>
  <si>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</si>
  <si>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</si>
  <si>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</si>
  <si>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</si>
  <si>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</si>
  <si>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</si>
  <si>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</si>
  <si>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</si>
  <si>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</si>
  <si>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</si>
  <si>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</si>
  <si>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</si>
  <si>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</si>
  <si>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</si>
  <si>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</si>
  <si>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</si>
  <si>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</si>
  <si>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</si>
  <si>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</si>
  <si>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</si>
  <si>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</si>
  <si>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</si>
  <si>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</si>
  <si>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</si>
  <si>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</si>
  <si>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</si>
  <si>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</si>
  <si>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</si>
  <si>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</si>
  <si>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</si>
  <si>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</si>
  <si>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</si>
  <si>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</si>
  <si>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</si>
  <si>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</si>
  <si>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</si>
  <si>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</si>
  <si>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</si>
  <si>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</si>
  <si>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</si>
  <si>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</si>
  <si>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</si>
  <si>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</si>
  <si>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</si>
  <si>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</si>
  <si>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</si>
  <si>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</si>
  <si>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</si>
  <si>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</si>
  <si>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</si>
  <si>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</si>
  <si>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</si>
  <si>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</si>
  <si>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</si>
  <si>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</si>
  <si>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</si>
  <si>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</si>
  <si>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</si>
  <si>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</si>
  <si>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</si>
  <si>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</si>
  <si>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</si>
  <si>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</si>
  <si>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</si>
  <si>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</si>
  <si>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</si>
  <si>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</si>
  <si>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</si>
  <si>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</si>
  <si>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</si>
  <si>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</si>
  <si>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</si>
  <si>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</si>
  <si>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</si>
  <si>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</si>
  <si>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</si>
  <si>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</si>
  <si>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</si>
  <si>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</si>
  <si>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</si>
  <si>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</si>
  <si>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</si>
  <si>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</si>
  <si>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</si>
  <si>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</si>
  <si>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</si>
  <si>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</si>
  <si>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</si>
  <si>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</si>
  <si>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</si>
  <si>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</si>
  <si>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</si>
  <si>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</si>
  <si>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</si>
  <si>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</si>
  <si>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</si>
  <si>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</si>
  <si>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</si>
  <si>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</si>
  <si>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</si>
  <si>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</si>
  <si>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</si>
  <si>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</si>
  <si>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</si>
  <si>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</si>
  <si>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</si>
  <si>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</si>
  <si>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</si>
  <si>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</si>
  <si>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</si>
  <si>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</si>
  <si>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</si>
  <si>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</si>
  <si>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</si>
  <si>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</si>
  <si>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</si>
  <si>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</si>
  <si>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</si>
  <si>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</si>
  <si>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</si>
  <si>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</si>
  <si>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</si>
  <si>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</si>
  <si>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</si>
  <si>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</si>
  <si>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</si>
  <si>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</si>
  <si>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</si>
  <si>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</si>
  <si>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</si>
  <si>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</si>
  <si>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</si>
  <si>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</si>
  <si>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</si>
  <si>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</si>
  <si>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</si>
  <si>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</si>
  <si>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</si>
  <si>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</si>
  <si>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</si>
  <si>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</si>
  <si>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</si>
  <si>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</si>
  <si>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</si>
  <si>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</si>
  <si>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</si>
  <si>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</si>
  <si>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</si>
  <si>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</si>
  <si>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</si>
  <si>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</si>
  <si>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</si>
  <si>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</si>
  <si>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</si>
  <si>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</si>
  <si>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</si>
  <si>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</si>
  <si>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</si>
  <si>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</si>
  <si>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</si>
  <si>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</si>
  <si>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</si>
  <si>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</si>
  <si>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</si>
  <si>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</si>
  <si>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</si>
  <si>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</si>
  <si>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</si>
  <si>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</si>
  <si>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</si>
  <si>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</si>
  <si>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</si>
  <si>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</si>
  <si>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</si>
  <si>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</si>
  <si>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</si>
  <si>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</si>
  <si>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</si>
  <si>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</si>
  <si>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</si>
  <si>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</si>
  <si>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</si>
  <si>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</si>
  <si>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</si>
  <si>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</si>
  <si>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</si>
  <si>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</si>
  <si>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</si>
  <si>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</si>
  <si>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</si>
  <si>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</si>
  <si>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</si>
  <si>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</si>
  <si>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</si>
  <si>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</si>
  <si>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</si>
  <si>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</si>
  <si>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</si>
  <si>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</si>
  <si>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</si>
  <si>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</si>
  <si>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</si>
  <si>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</si>
  <si>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</si>
  <si>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</si>
  <si>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</si>
  <si>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</si>
  <si>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</si>
  <si>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</si>
  <si>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</si>
  <si>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</si>
  <si>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</si>
  <si>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</si>
  <si>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</si>
  <si>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</si>
  <si>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</si>
  <si>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</si>
  <si>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</si>
  <si>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</si>
  <si>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</si>
  <si>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</si>
  <si>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</si>
  <si>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</si>
  <si>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</si>
  <si>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</si>
  <si>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</si>
  <si>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</si>
  <si>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</si>
  <si>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</si>
  <si>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</si>
  <si>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</si>
  <si>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</si>
  <si>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</si>
  <si>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</si>
  <si>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</si>
  <si>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</si>
  <si>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</si>
  <si>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</si>
  <si>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</si>
  <si>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</si>
  <si>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</si>
  <si>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</si>
  <si>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</si>
  <si>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</si>
  <si>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</si>
  <si>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</si>
  <si>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</si>
  <si>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</si>
  <si>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</si>
  <si>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</si>
  <si>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</si>
  <si>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</si>
  <si>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</si>
  <si>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</si>
  <si>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</si>
  <si>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</si>
  <si>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</si>
  <si>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</si>
  <si>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</si>
  <si>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</si>
  <si>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</si>
  <si>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</si>
  <si>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</si>
  <si>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</si>
  <si>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</si>
  <si>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</si>
  <si>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</si>
  <si>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</si>
  <si>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</si>
  <si>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</si>
  <si>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</si>
  <si>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</si>
  <si>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</si>
  <si>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</si>
  <si>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</si>
  <si>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</si>
  <si>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</si>
  <si>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</si>
  <si>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</si>
  <si>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</si>
  <si>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</si>
  <si>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</si>
  <si>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</si>
  <si>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</si>
  <si>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</si>
  <si>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</si>
  <si>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</si>
  <si>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</si>
  <si>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</si>
  <si>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</si>
  <si>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</si>
  <si>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</si>
  <si>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</si>
  <si>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</si>
  <si>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</si>
  <si>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</si>
  <si>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</si>
  <si>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</si>
  <si>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</si>
  <si>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</si>
  <si>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</si>
  <si>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</si>
  <si>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</si>
  <si>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</si>
  <si>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</si>
  <si>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</si>
  <si>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</si>
  <si>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</si>
  <si>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</si>
  <si>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</si>
  <si>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</si>
  <si>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</si>
  <si>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</si>
  <si>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</si>
  <si>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</si>
  <si>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</si>
  <si>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</si>
  <si>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</si>
  <si>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</si>
  <si>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</si>
  <si>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</si>
  <si>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</si>
  <si>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</si>
  <si>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</si>
  <si>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</si>
  <si>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</si>
  <si>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</si>
  <si>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</si>
  <si>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</si>
  <si>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</si>
  <si>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</si>
  <si>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</si>
  <si>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</si>
  <si>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</si>
  <si>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</si>
  <si>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</si>
  <si>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</si>
  <si>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</si>
  <si>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</si>
  <si>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</si>
  <si>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</si>
  <si>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</si>
  <si>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</si>
  <si>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</si>
  <si>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</si>
  <si>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</si>
  <si>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</si>
  <si>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</si>
  <si>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</si>
  <si>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</si>
  <si>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</si>
  <si>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</si>
  <si>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</si>
  <si>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</si>
  <si>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</si>
  <si>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</si>
  <si>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</si>
  <si>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</si>
  <si>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</si>
  <si>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</si>
  <si>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</si>
  <si>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</si>
  <si>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</si>
  <si>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</si>
  <si>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</si>
  <si>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</si>
  <si>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</si>
  <si>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</si>
  <si>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</si>
  <si>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</si>
  <si>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</si>
  <si>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</si>
  <si>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</si>
  <si>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</si>
  <si>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</si>
  <si>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</si>
  <si>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</si>
  <si>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</si>
  <si>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</si>
  <si>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</si>
  <si>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</si>
  <si>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</si>
  <si>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</si>
  <si>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</si>
  <si>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</si>
  <si>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</si>
  <si>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</si>
  <si>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</si>
  <si>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</si>
  <si>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</si>
  <si>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</si>
  <si>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</si>
  <si>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</si>
  <si>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</si>
  <si>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</si>
  <si>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</si>
  <si>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</si>
  <si>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</si>
  <si>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</si>
  <si>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</si>
  <si>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</si>
  <si>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</si>
  <si>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</si>
  <si>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</si>
  <si>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</si>
  <si>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</si>
  <si>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</si>
  <si>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</si>
  <si>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</si>
  <si>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</si>
  <si>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</si>
  <si>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</si>
  <si>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</si>
  <si>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</si>
  <si>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</si>
  <si>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</si>
  <si>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</si>
  <si>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</si>
  <si>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</si>
  <si>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</si>
  <si>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</si>
  <si>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</si>
  <si>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</si>
  <si>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</si>
  <si>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</si>
  <si>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</si>
  <si>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</si>
  <si>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</si>
  <si>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</si>
  <si>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</si>
  <si>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</si>
  <si>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</si>
  <si>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</si>
  <si>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</si>
  <si>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</si>
  <si>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</si>
  <si>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</si>
  <si>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</si>
  <si>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</si>
  <si>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</si>
  <si>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</si>
  <si>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</si>
  <si>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</si>
  <si>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</si>
  <si>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</si>
  <si>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</si>
  <si>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</si>
  <si>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</si>
  <si>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</si>
  <si>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</si>
  <si>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</si>
  <si>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</si>
  <si>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</si>
  <si>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</si>
  <si>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</si>
  <si>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</si>
  <si>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</si>
  <si>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</si>
  <si>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</si>
  <si>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</si>
  <si>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</si>
  <si>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</si>
  <si>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</si>
  <si>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</si>
  <si>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</si>
  <si>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</si>
  <si>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</si>
  <si>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</si>
  <si>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</si>
  <si>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</si>
  <si>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</si>
  <si>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</si>
  <si>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</si>
  <si>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</si>
  <si>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</si>
  <si>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</si>
  <si>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</si>
  <si>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</si>
  <si>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</si>
  <si>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</si>
  <si>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</si>
  <si>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</si>
  <si>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</si>
  <si>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</si>
  <si>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</si>
  <si>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</si>
  <si>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</si>
  <si>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</si>
  <si>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</si>
  <si>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</si>
  <si>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</si>
  <si>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</si>
  <si>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</si>
  <si>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</si>
  <si>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</si>
  <si>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</si>
  <si>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</si>
  <si>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</si>
  <si>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</si>
  <si>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</si>
  <si>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</si>
  <si>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</si>
  <si>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</si>
  <si>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</si>
  <si>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</si>
  <si>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</si>
  <si>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</si>
  <si>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</si>
  <si>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</si>
  <si>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</si>
  <si>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</si>
  <si>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</si>
  <si>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</si>
  <si>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</si>
  <si>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</si>
  <si>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</si>
  <si>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</si>
  <si>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</si>
  <si>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</si>
  <si>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</si>
  <si>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</si>
  <si>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</si>
  <si>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</si>
  <si>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</si>
  <si>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</si>
  <si>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</si>
  <si>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</si>
  <si>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</si>
  <si>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</si>
  <si>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</si>
  <si>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</si>
  <si>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</si>
  <si>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</si>
  <si>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</si>
  <si>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</si>
  <si>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</si>
  <si>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</si>
  <si>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</si>
  <si>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</si>
  <si>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</si>
  <si>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</si>
  <si>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</si>
  <si>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</si>
  <si>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</si>
  <si>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</si>
  <si>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</si>
  <si>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</si>
  <si>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</si>
  <si>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</si>
  <si>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</si>
  <si>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</si>
  <si>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</si>
  <si>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</si>
  <si>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</si>
  <si>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</si>
  <si>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</si>
  <si>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</si>
  <si>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</si>
  <si>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</si>
  <si>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</si>
  <si>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</si>
  <si>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</si>
  <si>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</si>
  <si>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</si>
  <si>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</si>
  <si>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</si>
  <si>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</si>
  <si>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</si>
  <si>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</si>
  <si>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</si>
  <si>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</si>
  <si>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</si>
  <si>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</si>
  <si>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</si>
  <si>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</si>
  <si>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</si>
  <si>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</si>
  <si>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</si>
  <si>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</si>
  <si>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</si>
  <si>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</si>
  <si>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</si>
  <si>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</si>
  <si>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</si>
  <si>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</si>
  <si>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</si>
  <si>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</si>
  <si>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</si>
  <si>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</si>
  <si>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</si>
  <si>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</si>
  <si>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</si>
  <si>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</si>
  <si>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</si>
  <si>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</si>
  <si>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</si>
  <si>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</si>
  <si>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</si>
  <si>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</si>
  <si>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</si>
  <si>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</si>
  <si>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</si>
  <si>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</si>
  <si>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</si>
  <si>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</si>
  <si>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</si>
  <si>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</si>
  <si>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</si>
  <si>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</si>
  <si>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</si>
  <si>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</si>
  <si>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</si>
  <si>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</si>
  <si>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</si>
  <si>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</si>
  <si>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</si>
  <si>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</si>
  <si>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</si>
  <si>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</si>
  <si>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</si>
  <si>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</si>
  <si>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</si>
  <si>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</si>
  <si>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</si>
  <si>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</si>
  <si>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</si>
  <si>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</si>
  <si>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</si>
  <si>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</si>
  <si>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</si>
  <si>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</si>
  <si>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</si>
  <si>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</si>
  <si>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</si>
  <si>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</si>
  <si>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</si>
  <si>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</si>
  <si>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</si>
  <si>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</si>
  <si>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</si>
  <si>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</si>
  <si>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</si>
  <si>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</si>
  <si>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</si>
  <si>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</si>
  <si>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</si>
  <si>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</si>
  <si>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</si>
  <si>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</si>
  <si>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</si>
  <si>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</si>
  <si>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</si>
  <si>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</si>
  <si>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</si>
  <si>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</si>
  <si>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</si>
  <si>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</si>
  <si>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</si>
  <si>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</si>
  <si>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</si>
  <si>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</si>
  <si>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</si>
  <si>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</si>
  <si>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</si>
  <si>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</si>
  <si>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</si>
  <si>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</si>
  <si>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</si>
  <si>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</si>
  <si>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</si>
  <si>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</si>
  <si>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</si>
  <si>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</si>
  <si>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</si>
  <si>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</si>
  <si>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</si>
  <si>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</si>
  <si>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</si>
  <si>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</si>
  <si>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</si>
  <si>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</si>
  <si>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</si>
  <si>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</si>
  <si>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</si>
  <si>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</si>
  <si>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</si>
  <si>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</si>
  <si>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</si>
  <si>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</si>
  <si>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</si>
  <si>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</si>
  <si>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</si>
  <si>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</si>
  <si>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</si>
  <si>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</si>
  <si>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</si>
  <si>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</si>
  <si>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</si>
  <si>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</si>
  <si>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</si>
  <si>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</si>
  <si>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</si>
  <si>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</si>
  <si>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</si>
  <si>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</si>
  <si>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</si>
  <si>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</si>
  <si>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</si>
  <si>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</si>
  <si>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</si>
  <si>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</si>
  <si>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</si>
  <si>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</si>
  <si>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</si>
  <si>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</si>
  <si>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</si>
  <si>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</si>
  <si>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</si>
  <si>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</si>
  <si>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</si>
  <si>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</si>
  <si>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</si>
  <si>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</si>
  <si>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</si>
  <si>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</si>
  <si>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</si>
  <si>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</si>
  <si>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</si>
  <si>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</si>
  <si>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</si>
  <si>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</si>
  <si>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</si>
  <si>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</si>
  <si>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</si>
  <si>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</si>
  <si>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</si>
  <si>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</si>
  <si>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</si>
  <si>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</si>
  <si>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</si>
  <si>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</si>
  <si>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</si>
  <si>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</si>
  <si>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</si>
  <si>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</si>
  <si>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</si>
  <si>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</si>
  <si>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</si>
  <si>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</si>
  <si>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</si>
  <si>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</si>
  <si>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</si>
  <si>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</si>
  <si>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</si>
  <si>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</si>
  <si>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</si>
  <si>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</si>
  <si>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</si>
  <si>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</si>
  <si>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</si>
  <si>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</si>
  <si>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</si>
  <si>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</si>
  <si>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</si>
  <si>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</si>
  <si>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</si>
  <si>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</si>
  <si>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</si>
  <si>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</si>
  <si>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</si>
  <si>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</si>
  <si>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</si>
  <si>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</si>
  <si>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</si>
  <si>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</si>
  <si>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</si>
  <si>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</si>
  <si>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</si>
  <si>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</si>
  <si>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</si>
  <si>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</si>
  <si>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</si>
  <si>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</si>
  <si>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</si>
  <si>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</si>
  <si>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</si>
  <si>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</si>
  <si>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</si>
  <si>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</si>
  <si>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</si>
  <si>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</si>
  <si>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</si>
  <si>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</si>
  <si>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</si>
  <si>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</si>
  <si>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</si>
  <si>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</si>
  <si>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</si>
  <si>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</si>
  <si>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</si>
  <si>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</si>
  <si>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</si>
  <si>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</si>
  <si>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</si>
  <si>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</si>
  <si>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</si>
  <si>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</si>
  <si>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</si>
  <si>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</si>
  <si>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</si>
  <si>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</si>
  <si>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</si>
  <si>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</si>
  <si>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</si>
  <si>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</si>
  <si>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</si>
  <si>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</si>
  <si>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</si>
  <si>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</si>
  <si>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</si>
  <si>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</si>
  <si>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</si>
  <si>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</si>
  <si>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</si>
  <si>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</si>
  <si>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</si>
  <si>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</si>
  <si>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</si>
  <si>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</si>
  <si>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</si>
  <si>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</si>
  <si>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</si>
  <si>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</si>
  <si>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</si>
  <si>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</si>
  <si>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</si>
  <si>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</si>
  <si>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</si>
  <si>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</si>
  <si>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</si>
  <si>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</si>
  <si>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</si>
  <si>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</si>
  <si>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</si>
  <si>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</si>
  <si>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</si>
  <si>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</si>
  <si>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</si>
  <si>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</si>
  <si>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</si>
  <si>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</si>
  <si>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</si>
  <si>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</si>
  <si>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</si>
  <si>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</si>
  <si>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</si>
  <si>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</si>
  <si>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</si>
  <si>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</si>
  <si>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</si>
  <si>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</si>
  <si>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</si>
  <si>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</si>
  <si>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</si>
  <si>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</si>
  <si>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</si>
  <si>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</si>
  <si>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</si>
  <si>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</si>
  <si>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</si>
  <si>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</si>
  <si>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</si>
  <si>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</si>
  <si>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</si>
  <si>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</si>
  <si>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</si>
  <si>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</si>
  <si>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</si>
  <si>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</si>
  <si>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</si>
  <si>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</si>
  <si>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</si>
  <si>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</si>
  <si>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</si>
  <si>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</si>
  <si>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</si>
  <si>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</si>
  <si>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</si>
  <si>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</si>
  <si>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</si>
  <si>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</si>
  <si>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</si>
  <si>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</si>
  <si>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</si>
  <si>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</si>
  <si>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</si>
  <si>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</si>
  <si>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</si>
  <si>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</si>
  <si>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</si>
  <si>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</si>
  <si>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</si>
  <si>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</si>
  <si>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</si>
  <si>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</si>
  <si>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</si>
  <si>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</si>
  <si>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</si>
  <si>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</si>
  <si>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</si>
  <si>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</si>
  <si>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</si>
  <si>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</si>
  <si>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</si>
  <si>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</si>
  <si>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</si>
  <si>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</si>
  <si>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</si>
  <si>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</si>
  <si>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</si>
  <si>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</si>
  <si>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</si>
  <si>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</si>
  <si>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</si>
  <si>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</si>
  <si>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</si>
  <si>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</si>
  <si>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</si>
  <si>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</si>
  <si>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</si>
  <si>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</si>
  <si>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</si>
  <si>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</si>
  <si>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</si>
  <si>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</si>
  <si>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</si>
  <si>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</si>
  <si>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</si>
  <si>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</si>
  <si>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</si>
  <si>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</si>
  <si>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</si>
  <si>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</si>
  <si>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</si>
  <si>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</si>
  <si>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</si>
  <si>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</si>
  <si>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</si>
  <si>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</si>
  <si>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</si>
  <si>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</si>
  <si>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</si>
  <si>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</si>
  <si>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</si>
  <si>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</si>
  <si>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</si>
  <si>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</si>
  <si>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</si>
  <si>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</si>
  <si>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</si>
  <si>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</si>
  <si>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</si>
  <si>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</si>
  <si>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</si>
  <si>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</si>
  <si>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</si>
  <si>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</si>
  <si>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</si>
  <si>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</si>
  <si>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</si>
  <si>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</si>
  <si>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</si>
  <si>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</si>
  <si>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</si>
  <si>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</si>
  <si>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</si>
  <si>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</si>
  <si>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</si>
  <si>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</si>
  <si>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</si>
  <si>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</si>
  <si>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</si>
  <si>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</si>
  <si>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</si>
  <si>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</si>
  <si>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</si>
  <si>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</si>
  <si>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</si>
  <si>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</si>
  <si>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</si>
  <si>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</si>
  <si>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</si>
  <si>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</si>
  <si>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</si>
  <si>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</si>
  <si>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</si>
  <si>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</si>
  <si>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</si>
  <si>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</si>
  <si>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</si>
  <si>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</si>
  <si>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</si>
  <si>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</si>
  <si>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</si>
  <si>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</si>
  <si>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</si>
  <si>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</si>
  <si>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</si>
  <si>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</si>
  <si>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</si>
  <si>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</si>
  <si>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</si>
  <si>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</si>
  <si>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</si>
  <si>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</si>
  <si>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</si>
  <si>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</si>
  <si>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</si>
  <si>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</si>
  <si>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</si>
  <si>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</si>
  <si>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</si>
  <si>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</si>
  <si>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</si>
  <si>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</si>
  <si>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</si>
  <si>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</si>
  <si>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</si>
  <si>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</si>
  <si>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</si>
  <si>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</si>
  <si>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</si>
  <si>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</si>
  <si>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</si>
  <si>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</si>
  <si>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</si>
  <si>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</si>
  <si>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</si>
  <si>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</si>
  <si>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</si>
  <si>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</si>
  <si>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</si>
  <si>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</si>
  <si>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</si>
  <si>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</si>
  <si>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</si>
  <si>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</si>
  <si>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</si>
  <si>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</si>
  <si>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</si>
  <si>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</si>
  <si>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</si>
  <si>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</si>
  <si>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</si>
  <si>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</si>
  <si>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</si>
  <si>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</si>
  <si>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</si>
  <si>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</si>
  <si>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</si>
  <si>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</si>
  <si>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</si>
  <si>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</si>
  <si>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</si>
  <si>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</si>
  <si>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</si>
  <si>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</si>
  <si>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</si>
  <si>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</si>
  <si>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</si>
  <si>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</si>
  <si>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</si>
  <si>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</si>
  <si>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</si>
  <si>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</si>
  <si>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</si>
  <si>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</si>
  <si>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</si>
  <si>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</si>
  <si>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</si>
  <si>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</si>
  <si>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</si>
  <si>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</si>
  <si>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</si>
  <si>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</si>
  <si>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</si>
  <si>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</si>
  <si>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</si>
  <si>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</si>
  <si>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</si>
  <si>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</si>
  <si>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</si>
  <si>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</si>
  <si>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</si>
  <si>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</si>
  <si>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</si>
  <si>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</si>
  <si>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</si>
  <si>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</si>
  <si>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</si>
  <si>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</si>
  <si>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</si>
  <si>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</si>
  <si>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</si>
  <si>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</si>
  <si>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</si>
  <si>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</si>
  <si>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</si>
  <si>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</si>
  <si>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</si>
  <si>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</si>
  <si>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</si>
  <si>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</si>
  <si>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</si>
  <si>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</si>
  <si>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</si>
  <si>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</si>
  <si>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</si>
  <si>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</si>
  <si>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</si>
  <si>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</si>
  <si>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</si>
  <si>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</si>
  <si>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</si>
  <si>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</si>
  <si>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</si>
  <si>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</si>
  <si>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</si>
  <si>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</si>
  <si>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</si>
  <si>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</si>
  <si>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</si>
  <si>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</si>
  <si>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</si>
  <si>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</si>
  <si>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</si>
  <si>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</si>
  <si>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</si>
  <si>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</si>
  <si>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</si>
  <si>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</si>
  <si>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</si>
  <si>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</si>
  <si>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</si>
  <si>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</si>
  <si>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</si>
  <si>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</si>
  <si>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</si>
  <si>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</si>
  <si>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</si>
  <si>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</si>
  <si>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</si>
  <si>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</si>
  <si>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</si>
  <si>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</si>
  <si>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</si>
  <si>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</si>
  <si>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</si>
  <si>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</si>
  <si>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</si>
  <si>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</si>
  <si>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</si>
  <si>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</si>
  <si>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</si>
  <si>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</si>
  <si>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</si>
  <si>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</si>
  <si>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</si>
  <si>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</si>
  <si>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</si>
  <si>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</si>
  <si>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</si>
  <si>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</si>
  <si>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</si>
  <si>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</si>
  <si>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</si>
  <si>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</si>
  <si>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</si>
  <si>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</si>
  <si>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</si>
  <si>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</si>
  <si>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</si>
  <si>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</si>
  <si>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</si>
  <si>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</si>
  <si>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</si>
  <si>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</si>
  <si>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</si>
  <si>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</si>
  <si>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</si>
  <si>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</si>
  <si>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</si>
  <si>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</si>
  <si>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</si>
  <si>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</si>
  <si>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</si>
  <si>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</si>
  <si>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</si>
  <si>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</si>
  <si>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</si>
  <si>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</si>
  <si>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</si>
  <si>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</si>
  <si>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</si>
  <si>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</si>
  <si>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</si>
  <si>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</si>
  <si>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</si>
  <si>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</si>
  <si>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</si>
  <si>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</si>
  <si>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</si>
  <si>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</si>
  <si>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</si>
  <si>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</si>
  <si>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</si>
  <si>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</si>
  <si>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</si>
  <si>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</si>
  <si>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</si>
  <si>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</si>
  <si>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</si>
  <si>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</si>
  <si>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</si>
  <si>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</si>
  <si>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</si>
  <si>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</si>
  <si>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</si>
  <si>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</si>
  <si>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</si>
  <si>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</si>
  <si>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</si>
  <si>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</si>
  <si>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</si>
  <si>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</si>
  <si>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</si>
  <si>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</si>
  <si>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</si>
  <si>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</si>
  <si>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</si>
  <si>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</si>
  <si>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</si>
  <si>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</si>
  <si>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</si>
  <si>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</si>
  <si>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</si>
  <si>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</si>
  <si>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</si>
  <si>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</si>
  <si>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</si>
  <si>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</si>
  <si>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</si>
  <si>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</si>
  <si>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</si>
  <si>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</si>
  <si>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</si>
  <si>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</si>
  <si>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</si>
  <si>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</si>
  <si>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</si>
  <si>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</si>
  <si>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</si>
  <si>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</si>
  <si>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</si>
  <si>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</si>
  <si>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</si>
  <si>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</si>
  <si>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</si>
  <si>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</si>
  <si>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</si>
  <si>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</si>
  <si>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</si>
  <si>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</si>
  <si>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</si>
  <si>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</si>
  <si>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</si>
  <si>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</si>
  <si>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</si>
  <si>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</si>
  <si>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</si>
  <si>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</si>
  <si>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</si>
  <si>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</si>
  <si>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</si>
  <si>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</si>
  <si>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</si>
  <si>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</si>
  <si>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</si>
  <si>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</si>
  <si>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</si>
  <si>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</si>
  <si>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</si>
  <si>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</si>
  <si>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</si>
  <si>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</si>
  <si>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</si>
  <si>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</si>
  <si>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</si>
  <si>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</si>
  <si>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</si>
  <si>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</si>
  <si>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</si>
  <si>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</si>
  <si>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</si>
  <si>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</si>
  <si>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</si>
  <si>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</si>
  <si>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</si>
  <si>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</si>
  <si>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</si>
  <si>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</si>
  <si>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</si>
  <si>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</si>
  <si>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</si>
  <si>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</si>
  <si>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</si>
  <si>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</si>
  <si>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</si>
  <si>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</si>
  <si>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</si>
  <si>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</si>
  <si>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</si>
  <si>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</si>
  <si>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</si>
  <si>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</si>
  <si>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</si>
  <si>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</si>
  <si>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</si>
  <si>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</si>
  <si>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</si>
  <si>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</si>
  <si>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</si>
  <si>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</si>
  <si>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</si>
  <si>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</si>
  <si>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</si>
  <si>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</si>
  <si>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</si>
  <si>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</si>
  <si>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</si>
  <si>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</si>
  <si>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</si>
  <si>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</si>
  <si>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</si>
  <si>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</si>
  <si>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</si>
  <si>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</si>
  <si>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</si>
  <si>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</si>
  <si>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</si>
  <si>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</si>
  <si>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</si>
  <si>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</si>
  <si>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</si>
  <si>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</si>
  <si>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</si>
  <si>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</si>
  <si>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</si>
  <si>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</si>
  <si>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</si>
  <si>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</si>
  <si>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</si>
  <si>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</si>
  <si>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</si>
  <si>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</si>
  <si>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</si>
  <si>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</si>
  <si>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</si>
  <si>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</si>
  <si>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</si>
  <si>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</si>
  <si>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</si>
  <si>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</si>
  <si>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</si>
  <si>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</si>
  <si>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</si>
  <si>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</si>
  <si>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</si>
  <si>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</si>
  <si>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</si>
  <si>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</si>
  <si>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</si>
  <si>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</si>
  <si>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</si>
  <si>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</si>
  <si>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</si>
  <si>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</si>
  <si>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</si>
  <si>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</si>
  <si>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</si>
  <si>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</si>
  <si>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</si>
  <si>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</si>
  <si>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</si>
  <si>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</si>
  <si>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</si>
  <si>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</si>
  <si>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</si>
  <si>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</si>
  <si>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</si>
  <si>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</si>
  <si>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</si>
  <si>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</si>
  <si>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</si>
  <si>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</si>
  <si>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</si>
  <si>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</si>
  <si>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</si>
  <si>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</si>
  <si>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</si>
  <si>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</si>
  <si>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</si>
  <si>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</si>
  <si>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</si>
  <si>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</si>
  <si>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</si>
  <si>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</si>
  <si>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</si>
  <si>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</si>
  <si>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</si>
  <si>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</si>
  <si>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</si>
  <si>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</si>
  <si>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</si>
  <si>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</si>
  <si>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</si>
  <si>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</si>
  <si>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</si>
  <si>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</si>
  <si>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</si>
  <si>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</si>
  <si>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</si>
  <si>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</si>
  <si>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</si>
  <si>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</si>
  <si>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</si>
  <si>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</si>
  <si>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</si>
  <si>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</si>
  <si>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</si>
  <si>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</si>
  <si>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</si>
  <si>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</si>
  <si>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</si>
  <si>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</si>
  <si>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</si>
  <si>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</si>
  <si>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</si>
  <si>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</si>
  <si>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</si>
  <si>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</si>
  <si>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</si>
  <si>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</si>
  <si>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</si>
  <si>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</si>
  <si>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</si>
  <si>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</si>
  <si>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</si>
  <si>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</si>
  <si>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</si>
  <si>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</si>
  <si>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</si>
  <si>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</si>
  <si>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</si>
  <si>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</si>
  <si>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</si>
  <si>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</si>
  <si>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</si>
  <si>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</si>
  <si>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</si>
  <si>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</si>
  <si>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</si>
  <si>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</si>
  <si>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</si>
  <si>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</si>
  <si>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</si>
  <si>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</si>
  <si>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</si>
  <si>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</si>
  <si>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</si>
  <si>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</si>
  <si>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</si>
  <si>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</si>
  <si>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</si>
  <si>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</si>
  <si>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</si>
  <si>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</si>
  <si>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</si>
  <si>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</si>
  <si>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</si>
  <si>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</si>
  <si>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</si>
  <si>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</si>
  <si>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</si>
  <si>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</si>
  <si>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</si>
  <si>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</si>
  <si>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</si>
  <si>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</si>
  <si>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</si>
  <si>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</si>
  <si>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</si>
  <si>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</si>
  <si>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</si>
  <si>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</si>
  <si>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</si>
  <si>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</si>
  <si>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</si>
  <si>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</si>
  <si>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</si>
  <si>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</si>
  <si>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</si>
  <si>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</si>
  <si>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</si>
  <si>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</si>
  <si>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</si>
  <si>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</si>
  <si>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</si>
  <si>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</si>
  <si>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</si>
  <si>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</si>
  <si>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</si>
  <si>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</si>
  <si>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</si>
  <si>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</si>
  <si>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</si>
  <si>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</si>
  <si>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</si>
  <si>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</si>
  <si>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</si>
  <si>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</si>
  <si>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</si>
  <si>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</si>
  <si>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</si>
  <si>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</si>
  <si>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</si>
  <si>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</si>
  <si>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</si>
  <si>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</si>
  <si>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</si>
  <si>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</si>
  <si>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</si>
  <si>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</si>
  <si>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</si>
  <si>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</si>
  <si>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</si>
  <si>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</si>
  <si>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</si>
  <si>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</si>
  <si>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</si>
  <si>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</si>
  <si>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</si>
  <si>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</si>
  <si>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</si>
  <si>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</si>
  <si>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</si>
  <si>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</si>
  <si>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</si>
  <si>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</si>
  <si>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</si>
  <si>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</si>
  <si>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</si>
  <si>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</si>
  <si>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</si>
  <si>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</si>
  <si>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</si>
  <si>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</si>
  <si>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</si>
  <si>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</si>
  <si>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</si>
  <si>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</si>
  <si>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</si>
  <si>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</si>
  <si>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</si>
  <si>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</si>
  <si>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</si>
  <si>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</si>
  <si>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</si>
  <si>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</si>
  <si>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</si>
  <si>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</si>
  <si>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</si>
  <si>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</si>
  <si>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</si>
  <si>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</si>
  <si>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</si>
  <si>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</si>
  <si>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</si>
  <si>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</si>
  <si>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</si>
  <si>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</si>
  <si>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</si>
  <si>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</si>
  <si>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</si>
  <si>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</si>
  <si>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</si>
  <si>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</si>
  <si>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</si>
  <si>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</si>
  <si>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</si>
  <si>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</si>
  <si>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</si>
  <si>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</si>
  <si>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</si>
  <si>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</si>
  <si>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</si>
  <si>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</si>
  <si>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</si>
  <si>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</si>
  <si>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</si>
  <si>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</si>
  <si>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</si>
  <si>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</si>
  <si>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</si>
  <si>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</si>
  <si>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</si>
  <si>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</si>
  <si>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</si>
  <si>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</si>
  <si>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</si>
  <si>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</si>
  <si>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</si>
  <si>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</si>
  <si>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</si>
  <si>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</si>
  <si>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</si>
  <si>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</si>
  <si>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</si>
  <si>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</si>
  <si>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</si>
  <si>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</si>
  <si>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</si>
  <si>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</si>
  <si>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</si>
  <si>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</si>
  <si>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</si>
  <si>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</si>
  <si>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</si>
  <si>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</si>
  <si>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</si>
  <si>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</si>
  <si>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</si>
  <si>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</si>
  <si>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</si>
  <si>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</si>
  <si>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</si>
  <si>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</si>
  <si>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</si>
  <si>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</si>
  <si>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</si>
  <si>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</si>
  <si>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</si>
  <si>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</si>
  <si>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</si>
  <si>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</si>
  <si>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</si>
  <si>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</si>
  <si>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</si>
  <si>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</si>
  <si>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</si>
  <si>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</si>
  <si>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</si>
  <si>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</si>
  <si>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</si>
  <si>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</si>
  <si>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</si>
  <si>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</si>
  <si>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</si>
  <si>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</si>
  <si>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</si>
  <si>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</si>
  <si>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</si>
  <si>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</si>
  <si>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</si>
  <si>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</si>
  <si>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</si>
  <si>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</si>
  <si>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</si>
  <si>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</si>
  <si>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</si>
  <si>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</si>
  <si>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</si>
  <si>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</si>
  <si>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</si>
  <si>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</si>
  <si>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</si>
  <si>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</si>
  <si>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</si>
  <si>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</si>
  <si>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</si>
  <si>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</si>
  <si>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</si>
  <si>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</si>
  <si>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</si>
  <si>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</si>
  <si>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</si>
  <si>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</si>
  <si>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</si>
  <si>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</si>
  <si>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</si>
  <si>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</si>
  <si>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</si>
  <si>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</si>
  <si>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</si>
  <si>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</si>
  <si>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</si>
  <si>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</si>
  <si>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</si>
  <si>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</si>
  <si>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</si>
  <si>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</si>
  <si>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</si>
  <si>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</si>
  <si>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</si>
  <si>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</si>
  <si>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</si>
  <si>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</si>
  <si>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</si>
  <si>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</si>
  <si>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</si>
  <si>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</si>
  <si>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</si>
  <si>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</si>
  <si>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</si>
  <si>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</si>
  <si>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</si>
  <si>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</si>
  <si>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</si>
  <si>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</si>
  <si>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</si>
  <si>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</si>
  <si>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</si>
  <si>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</si>
  <si>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</si>
  <si>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</si>
  <si>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</si>
  <si>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</si>
  <si>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</si>
  <si>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</si>
  <si>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</si>
  <si>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</si>
  <si>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</si>
  <si>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</si>
  <si>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</si>
  <si>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</si>
  <si>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</si>
  <si>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</si>
  <si>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</si>
  <si>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</si>
  <si>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</si>
  <si>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</si>
  <si>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</si>
  <si>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</si>
  <si>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</si>
  <si>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</si>
  <si>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</si>
  <si>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</si>
  <si>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</si>
  <si>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</si>
  <si>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</si>
  <si>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</si>
  <si>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</si>
  <si>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</si>
  <si>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</si>
  <si>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</si>
  <si>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</si>
  <si>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</si>
  <si>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</si>
  <si>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</si>
  <si>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</si>
  <si>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</si>
  <si>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</si>
  <si>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</si>
  <si>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</si>
  <si>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</si>
  <si>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</si>
  <si>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</si>
  <si>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</si>
  <si>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</si>
  <si>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</si>
  <si>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</si>
  <si>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</si>
  <si>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</si>
  <si>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</si>
  <si>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</si>
  <si>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</si>
  <si>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</si>
  <si>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</si>
  <si>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</si>
  <si>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</si>
  <si>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</si>
  <si>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</si>
  <si>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</si>
  <si>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</si>
  <si>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</si>
  <si>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</si>
  <si>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</si>
  <si>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</si>
  <si>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</si>
  <si>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</si>
  <si>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</si>
  <si>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</si>
  <si>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</si>
  <si>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</si>
  <si>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</si>
  <si>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</si>
  <si>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</si>
  <si>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</si>
  <si>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</si>
  <si>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</si>
  <si>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</si>
  <si>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</si>
  <si>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</si>
  <si>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</si>
  <si>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</si>
  <si>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</si>
  <si>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</si>
  <si>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</si>
  <si>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</si>
  <si>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</si>
  <si>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</si>
  <si>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</si>
  <si>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</si>
  <si>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</si>
  <si>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</si>
  <si>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</si>
  <si>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</si>
  <si>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</si>
  <si>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</si>
  <si>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</si>
  <si>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</si>
  <si>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</si>
  <si>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</si>
  <si>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</si>
  <si>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</si>
  <si>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</si>
  <si>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</si>
  <si>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</si>
  <si>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</si>
  <si>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</si>
  <si>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</si>
  <si>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</si>
  <si>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</si>
  <si>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</si>
  <si>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</si>
  <si>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</si>
  <si>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</si>
  <si>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</si>
  <si>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</si>
  <si>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</si>
  <si>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</si>
  <si>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</si>
  <si>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</si>
  <si>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</si>
  <si>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</si>
  <si>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</si>
  <si>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</si>
  <si>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</si>
  <si>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</si>
  <si>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</si>
  <si>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</si>
  <si>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</si>
  <si>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</si>
  <si>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</si>
  <si>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</si>
  <si>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</si>
  <si>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</si>
  <si>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</si>
  <si>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</si>
  <si>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</si>
  <si>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</si>
  <si>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</si>
  <si>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</si>
  <si>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</si>
  <si>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</si>
  <si>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</si>
  <si>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</si>
  <si>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</si>
  <si>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</si>
  <si>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</si>
  <si>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</si>
  <si>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</si>
  <si>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</si>
  <si>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</si>
  <si>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</si>
  <si>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</si>
  <si>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</si>
  <si>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</si>
  <si>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</si>
  <si>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</si>
  <si>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</si>
  <si>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</si>
  <si>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</si>
  <si>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</si>
  <si>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</si>
  <si>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</si>
  <si>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</si>
  <si>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</si>
  <si>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</si>
  <si>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</si>
  <si>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</si>
  <si>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</si>
  <si>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</si>
  <si>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</si>
  <si>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</si>
  <si>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</si>
  <si>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</si>
  <si>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</si>
  <si>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</si>
  <si>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</si>
  <si>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</si>
  <si>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</si>
  <si>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</si>
  <si>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</si>
  <si>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</si>
  <si>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</si>
  <si>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</si>
  <si>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</si>
  <si>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</si>
  <si>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</si>
  <si>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</si>
  <si>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</si>
  <si>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</si>
  <si>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</si>
  <si>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</si>
  <si>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</si>
  <si>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</si>
  <si>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</si>
  <si>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</si>
  <si>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</si>
  <si>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</si>
  <si>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</si>
  <si>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</si>
  <si>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</si>
  <si>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</si>
  <si>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</si>
  <si>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</si>
  <si>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</si>
  <si>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</si>
  <si>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</si>
  <si>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</si>
  <si>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</si>
  <si>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</si>
  <si>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</si>
  <si>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</si>
  <si>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</si>
  <si>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</si>
  <si>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</si>
  <si>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</si>
  <si>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</si>
  <si>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</si>
  <si>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</si>
  <si>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</si>
  <si>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</si>
  <si>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</si>
  <si>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</si>
  <si>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</si>
  <si>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</si>
  <si>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</si>
  <si>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</si>
  <si>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</si>
  <si>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</si>
  <si>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</si>
  <si>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</si>
  <si>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</si>
  <si>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</si>
  <si>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</si>
  <si>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</si>
  <si>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</si>
  <si>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</si>
  <si>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</si>
  <si>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</si>
  <si>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</si>
  <si>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</si>
  <si>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</si>
  <si>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</si>
  <si>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</si>
  <si>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</si>
  <si>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</si>
  <si>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</si>
  <si>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</si>
  <si>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</si>
  <si>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</si>
  <si>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</si>
  <si>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</si>
  <si>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</si>
  <si>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</si>
  <si>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</si>
  <si>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</si>
  <si>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</si>
  <si>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</si>
  <si>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</si>
  <si>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</si>
  <si>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</si>
  <si>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</si>
  <si>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</si>
  <si>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</si>
  <si>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</si>
  <si>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</si>
  <si>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</si>
  <si>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</si>
  <si>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</si>
  <si>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</si>
  <si>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</si>
  <si>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</si>
  <si>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</si>
  <si>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</si>
  <si>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</si>
  <si>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</si>
  <si>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</si>
  <si>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</si>
  <si>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</si>
  <si>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</si>
  <si>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</si>
  <si>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</si>
  <si>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</si>
  <si>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</si>
  <si>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</si>
  <si>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</si>
  <si>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</si>
  <si>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</si>
  <si>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</si>
  <si>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</si>
  <si>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</si>
  <si>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</si>
  <si>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</si>
  <si>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</si>
  <si>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</si>
  <si>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</si>
  <si>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</si>
  <si>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</si>
  <si>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</si>
  <si>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</si>
  <si>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</si>
  <si>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</si>
  <si>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</si>
  <si>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</si>
  <si>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</si>
  <si>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</si>
  <si>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</si>
  <si>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</si>
  <si>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</si>
  <si>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</si>
  <si>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</si>
  <si>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</si>
  <si>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</si>
  <si>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</si>
  <si>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</si>
  <si>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</si>
  <si>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</si>
  <si>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</si>
  <si>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</si>
  <si>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</si>
  <si>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</si>
  <si>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</si>
  <si>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</si>
  <si>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</si>
  <si>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</si>
  <si>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</si>
  <si>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</si>
  <si>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</si>
  <si>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</si>
  <si>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</si>
  <si>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</si>
  <si>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</si>
  <si>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</si>
  <si>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</si>
  <si>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</si>
  <si>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</si>
  <si>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</si>
  <si>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</si>
  <si>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</si>
  <si>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</si>
  <si>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</si>
  <si>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</si>
  <si>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</si>
  <si>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</si>
  <si>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</si>
  <si>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</si>
  <si>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</si>
  <si>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</si>
  <si>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</si>
  <si>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</si>
  <si>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</si>
  <si>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</si>
  <si>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</si>
  <si>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</si>
  <si>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</si>
  <si>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</si>
  <si>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</si>
  <si>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</si>
  <si>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</si>
  <si>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</si>
  <si>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</si>
  <si>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</si>
  <si>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</si>
  <si>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</si>
  <si>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</si>
  <si>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</si>
  <si>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</si>
  <si>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</si>
  <si>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</si>
  <si>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</si>
  <si>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</si>
  <si>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</si>
  <si>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</si>
  <si>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</si>
  <si>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</si>
  <si>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</si>
  <si>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</si>
  <si>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</si>
  <si>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</si>
  <si>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</si>
  <si>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</si>
  <si>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</si>
  <si>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</si>
  <si>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</si>
  <si>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</si>
  <si>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</si>
  <si>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</si>
  <si>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</si>
  <si>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</si>
  <si>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</si>
  <si>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</si>
  <si>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</si>
  <si>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</si>
  <si>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</si>
  <si>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</si>
  <si>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</si>
  <si>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</si>
  <si>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</si>
  <si>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</si>
  <si>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</si>
  <si>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</si>
  <si>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</si>
  <si>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</si>
  <si>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</si>
  <si>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</si>
  <si>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</si>
  <si>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</si>
  <si>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</si>
  <si>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</si>
  <si>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</si>
  <si>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</si>
  <si>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</si>
  <si>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</si>
  <si>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</si>
  <si>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</si>
  <si>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</si>
  <si>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</si>
  <si>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</si>
  <si>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</si>
  <si>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</si>
  <si>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</si>
  <si>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</si>
  <si>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</si>
  <si>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</si>
  <si>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</si>
  <si>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</si>
  <si>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</si>
  <si>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</si>
  <si>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</si>
  <si>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</si>
  <si>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</si>
  <si>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</si>
  <si>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</si>
  <si>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</si>
  <si>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</si>
  <si>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</si>
  <si>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</si>
  <si>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</si>
  <si>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</si>
  <si>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</si>
  <si>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</si>
  <si>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</si>
  <si>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</si>
  <si>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</si>
  <si>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</si>
  <si>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</si>
  <si>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</si>
  <si>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</si>
  <si>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</si>
  <si>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</si>
  <si>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</si>
  <si>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</si>
  <si>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</si>
  <si>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</si>
  <si>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</si>
  <si>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</si>
  <si>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</si>
  <si>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</si>
  <si>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</si>
  <si>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</si>
  <si>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</si>
  <si>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</si>
  <si>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</si>
  <si>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</si>
  <si>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</si>
  <si>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</si>
  <si>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</si>
  <si>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</si>
  <si>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</si>
  <si>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</si>
  <si>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</si>
  <si>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</si>
  <si>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</si>
  <si>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</si>
  <si>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</si>
  <si>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</si>
  <si>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</si>
  <si>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</si>
  <si>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</si>
  <si>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</si>
  <si>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</si>
  <si>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</si>
  <si>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</si>
  <si>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</si>
  <si>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</si>
  <si>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</si>
  <si>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</si>
  <si>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</si>
  <si>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</si>
  <si>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</si>
  <si>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</si>
  <si>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</si>
  <si>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</si>
  <si>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</si>
  <si>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</si>
  <si>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</si>
  <si>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</si>
  <si>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</si>
  <si>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</si>
  <si>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</si>
  <si>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</si>
  <si>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</si>
  <si>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</si>
  <si>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</si>
  <si>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</si>
  <si>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</si>
  <si>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</si>
  <si>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</si>
  <si>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</si>
  <si>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</si>
  <si>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</si>
  <si>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</si>
  <si>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</si>
  <si>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</si>
  <si>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</si>
  <si>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</si>
  <si>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</si>
  <si>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</si>
  <si>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</si>
  <si>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</si>
  <si>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</si>
  <si>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</si>
  <si>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</si>
  <si>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</si>
  <si>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</si>
  <si>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</si>
  <si>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</si>
  <si>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</si>
  <si>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</si>
  <si>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</si>
  <si>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</si>
  <si>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</si>
  <si>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</si>
  <si>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</si>
  <si>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</si>
  <si>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</si>
  <si>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</si>
  <si>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</si>
  <si>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</si>
  <si>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</si>
  <si>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</si>
  <si>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</si>
  <si>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</si>
  <si>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</si>
  <si>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</si>
  <si>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</si>
  <si>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</si>
  <si>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</si>
  <si>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</si>
  <si>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</si>
  <si>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</si>
  <si>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</si>
  <si>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</si>
  <si>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</si>
  <si>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</si>
  <si>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</si>
  <si>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</si>
  <si>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</si>
  <si>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</si>
  <si>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</si>
  <si>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</si>
  <si>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</si>
  <si>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</si>
  <si>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</si>
  <si>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</si>
  <si>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</si>
  <si>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</si>
  <si>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</si>
  <si>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</si>
  <si>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</si>
  <si>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</si>
  <si>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</si>
  <si>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</si>
  <si>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</si>
  <si>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</si>
  <si>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</si>
  <si>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</si>
  <si>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</si>
  <si>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</si>
  <si>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</si>
  <si>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</si>
  <si>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</si>
  <si>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</si>
  <si>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</si>
  <si>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</si>
  <si>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</si>
  <si>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</si>
  <si>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</si>
  <si>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</si>
  <si>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</si>
  <si>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</si>
  <si>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</si>
  <si>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</si>
  <si>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</si>
  <si>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</si>
  <si>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</si>
  <si>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</si>
  <si>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</si>
  <si>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</si>
  <si>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</si>
  <si>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</si>
  <si>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</si>
  <si>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</si>
  <si>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</si>
  <si>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</si>
  <si>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</si>
  <si>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</si>
  <si>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</si>
  <si>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</si>
  <si>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</si>
  <si>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</si>
  <si>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</si>
  <si>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</si>
  <si>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</si>
  <si>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</si>
  <si>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</si>
  <si>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</si>
  <si>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</si>
  <si>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</si>
  <si>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</si>
  <si>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</si>
  <si>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</si>
  <si>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</si>
  <si>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</si>
  <si>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</si>
  <si>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</si>
  <si>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</si>
  <si>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</si>
  <si>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</si>
  <si>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</si>
  <si>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</si>
  <si>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</si>
  <si>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</si>
  <si>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</si>
  <si>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</si>
  <si>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</si>
  <si>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</si>
  <si>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</si>
  <si>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</si>
  <si>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</si>
  <si>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</si>
  <si>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</si>
  <si>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</si>
  <si>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</si>
  <si>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</si>
  <si>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</si>
  <si>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</si>
  <si>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</si>
  <si>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</si>
  <si>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</si>
  <si>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</si>
  <si>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</si>
  <si>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</si>
  <si>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</si>
  <si>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</si>
  <si>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</si>
  <si>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</si>
  <si>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</si>
  <si>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</si>
  <si>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</si>
  <si>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</si>
  <si>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</si>
  <si>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</si>
  <si>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</si>
  <si>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</si>
  <si>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</si>
  <si>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</si>
  <si>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</si>
  <si>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</si>
  <si>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</si>
  <si>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</si>
  <si>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</si>
  <si>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</si>
  <si>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</si>
  <si>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</si>
  <si>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</si>
  <si>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</si>
  <si>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</si>
  <si>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</si>
  <si>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</si>
  <si>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</si>
  <si>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</si>
  <si>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</si>
  <si>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</si>
  <si>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</si>
  <si>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</si>
  <si>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</si>
  <si>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</si>
  <si>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</si>
  <si>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</si>
  <si>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</si>
  <si>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</si>
  <si>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</si>
  <si>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</si>
  <si>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</si>
  <si>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</si>
  <si>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</si>
  <si>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</si>
  <si>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</si>
  <si>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</si>
  <si>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</si>
  <si>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</si>
  <si>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</si>
  <si>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</si>
  <si>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</si>
  <si>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</si>
  <si>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</si>
  <si>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</si>
  <si>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</si>
  <si>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</si>
  <si>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</si>
  <si>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</si>
  <si>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</si>
  <si>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</si>
  <si>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</si>
  <si>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</si>
  <si>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</si>
  <si>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</si>
  <si>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</si>
  <si>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</si>
  <si>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</si>
  <si>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</si>
  <si>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</si>
  <si>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</si>
  <si>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</si>
  <si>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</si>
  <si>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</si>
  <si>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</si>
  <si>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</si>
  <si>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</si>
  <si>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</si>
  <si>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</si>
  <si>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</si>
  <si>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</si>
  <si>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</si>
  <si>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</si>
  <si>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</si>
  <si>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</si>
  <si>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</si>
  <si>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</si>
  <si>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</si>
  <si>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</si>
  <si>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</si>
  <si>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</si>
  <si>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</si>
  <si>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</si>
  <si>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</si>
  <si>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</si>
  <si>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</si>
  <si>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</si>
  <si>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</si>
  <si>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</si>
  <si>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</si>
  <si>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</si>
  <si>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</si>
  <si>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</si>
  <si>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</si>
  <si>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</si>
  <si>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</si>
  <si>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</si>
  <si>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</si>
  <si>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</si>
  <si>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</si>
  <si>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</si>
  <si>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</si>
  <si>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</si>
  <si>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</si>
  <si>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</si>
  <si>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</si>
  <si>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</si>
  <si>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</si>
  <si>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</si>
  <si>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</si>
  <si>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</si>
  <si>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</si>
  <si>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</si>
  <si>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</si>
  <si>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</si>
  <si>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</si>
  <si>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</si>
  <si>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</si>
  <si>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</si>
  <si>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</si>
  <si>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</si>
  <si>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</si>
  <si>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</si>
  <si>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</si>
  <si>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</si>
  <si>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</si>
  <si>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</si>
  <si>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</si>
  <si>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</si>
  <si>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</si>
  <si>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</si>
  <si>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</si>
  <si>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</si>
  <si>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</si>
  <si>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</si>
  <si>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</si>
  <si>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</si>
  <si>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</si>
  <si>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</si>
  <si>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</si>
  <si>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</si>
  <si>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</si>
  <si>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</si>
  <si>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</si>
  <si>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</si>
  <si>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</si>
  <si>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</si>
  <si>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</si>
  <si>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</si>
  <si>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</si>
  <si>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</si>
  <si>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</si>
  <si>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</si>
  <si>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</si>
  <si>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</si>
  <si>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</si>
  <si>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</si>
  <si>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</si>
  <si>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</si>
  <si>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</si>
  <si>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</si>
  <si>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</si>
  <si>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</si>
  <si>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</si>
  <si>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</si>
  <si>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</si>
  <si>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</si>
  <si>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</si>
  <si>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</si>
  <si>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</si>
  <si>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</si>
  <si>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</si>
  <si>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</si>
  <si>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</si>
  <si>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</si>
  <si>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</si>
  <si>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</si>
  <si>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</si>
  <si>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</si>
  <si>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</si>
  <si>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</si>
  <si>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</si>
  <si>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</si>
  <si>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</si>
  <si>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</si>
  <si>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</si>
  <si>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</si>
  <si>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</si>
  <si>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</si>
  <si>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</si>
  <si>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</si>
  <si>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</si>
  <si>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</si>
  <si>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</si>
  <si>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</si>
  <si>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</si>
  <si>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</si>
  <si>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</si>
  <si>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</si>
  <si>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</si>
  <si>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</si>
  <si>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</si>
  <si>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</si>
  <si>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</si>
  <si>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</si>
  <si>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</si>
  <si>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</si>
  <si>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</si>
  <si>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</si>
  <si>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</si>
  <si>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</si>
  <si>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</si>
  <si>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</si>
  <si>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</si>
  <si>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</si>
  <si>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</si>
  <si>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</si>
  <si>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</si>
  <si>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</si>
  <si>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</si>
  <si>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</si>
  <si>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</si>
  <si>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</si>
  <si>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</si>
  <si>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</si>
  <si>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</si>
  <si>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</si>
  <si>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</si>
  <si>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</si>
  <si>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</si>
  <si>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</si>
  <si>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</si>
  <si>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</si>
  <si>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</si>
  <si>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</si>
  <si>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</si>
  <si>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</si>
  <si>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</si>
  <si>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</si>
  <si>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</si>
  <si>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</si>
  <si>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</si>
  <si>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</si>
  <si>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</si>
  <si>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</si>
  <si>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</si>
  <si>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</si>
  <si>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</si>
  <si>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</si>
  <si>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</si>
  <si>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</si>
  <si>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</si>
  <si>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</si>
  <si>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</si>
  <si>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</si>
  <si>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</si>
  <si>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</si>
  <si>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</si>
  <si>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</si>
  <si>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</si>
  <si>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</si>
  <si>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</si>
  <si>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</si>
  <si>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</si>
  <si>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</si>
  <si>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</si>
  <si>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</si>
  <si>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</si>
  <si>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</si>
  <si>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</si>
  <si>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</si>
  <si>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</si>
  <si>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</si>
  <si>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</si>
  <si>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</si>
  <si>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</si>
  <si>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</si>
  <si>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</si>
  <si>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</si>
  <si>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</si>
  <si>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</si>
  <si>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</si>
  <si>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</si>
  <si>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</si>
  <si>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</si>
  <si>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</si>
  <si>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</si>
  <si>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</si>
  <si>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</si>
  <si>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</si>
  <si>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</si>
  <si>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</si>
  <si>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</si>
  <si>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</si>
  <si>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</si>
  <si>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</si>
  <si>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</si>
  <si>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</si>
  <si>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</si>
  <si>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</si>
  <si>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</si>
  <si>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</si>
  <si>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</si>
  <si>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</si>
  <si>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</si>
  <si>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</si>
  <si>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</si>
  <si>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</si>
  <si>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</si>
  <si>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</si>
  <si>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</si>
  <si>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</si>
  <si>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</si>
  <si>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</si>
  <si>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</si>
  <si>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</si>
  <si>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</si>
  <si>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</si>
  <si>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</si>
  <si>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</si>
  <si>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</si>
  <si>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</si>
  <si>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</si>
  <si>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</si>
  <si>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</si>
  <si>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</si>
  <si>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</si>
  <si>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</si>
  <si>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</si>
  <si>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</si>
  <si>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</si>
  <si>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</si>
  <si>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</si>
  <si>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</si>
  <si>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</si>
  <si>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</si>
  <si>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</si>
  <si>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</si>
  <si>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</si>
  <si>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</si>
  <si>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</si>
  <si>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</si>
  <si>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</si>
  <si>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</si>
  <si>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</si>
  <si>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</si>
  <si>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</si>
  <si>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</si>
  <si>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</si>
  <si>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</si>
  <si>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</si>
  <si>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</si>
  <si>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</si>
  <si>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</si>
  <si>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</si>
  <si>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</si>
  <si>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</si>
  <si>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</si>
  <si>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</si>
  <si>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</si>
  <si>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</si>
  <si>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</si>
  <si>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</si>
  <si>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</si>
  <si>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</si>
  <si>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</si>
  <si>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</si>
  <si>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</si>
  <si>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</si>
  <si>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</si>
  <si>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</si>
  <si>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</si>
  <si>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</si>
  <si>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</si>
  <si>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</si>
  <si>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</si>
  <si>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</si>
  <si>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</si>
  <si>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</si>
  <si>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</si>
  <si>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</si>
  <si>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</si>
  <si>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</si>
  <si>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</si>
  <si>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</si>
  <si>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</si>
  <si>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</si>
  <si>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</si>
  <si>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</si>
  <si>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</si>
  <si>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</si>
  <si>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</si>
  <si>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</si>
  <si>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</si>
  <si>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</si>
  <si>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</si>
  <si>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</si>
  <si>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</si>
  <si>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</si>
  <si>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</si>
  <si>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</si>
  <si>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</si>
  <si>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</si>
  <si>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</si>
  <si>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</si>
  <si>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</si>
  <si>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</si>
  <si>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</si>
  <si>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</si>
  <si>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</si>
  <si>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</si>
  <si>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</si>
  <si>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</si>
  <si>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</si>
  <si>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</si>
  <si>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</si>
  <si>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</si>
  <si>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</si>
  <si>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</si>
  <si>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</si>
  <si>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</si>
  <si>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</si>
  <si>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</si>
  <si>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</si>
  <si>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</si>
  <si>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</si>
  <si>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</si>
  <si>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</si>
  <si>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</si>
  <si>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</si>
  <si>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</si>
  <si>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</si>
  <si>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</si>
  <si>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</si>
  <si>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</si>
  <si>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</si>
  <si>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</si>
  <si>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</si>
  <si>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</si>
  <si>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</si>
  <si>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</si>
  <si>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</si>
  <si>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</si>
  <si>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</si>
  <si>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</si>
  <si>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</si>
  <si>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</si>
  <si>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</si>
  <si>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</si>
  <si>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</si>
  <si>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</si>
  <si>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</si>
  <si>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</si>
  <si>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</si>
  <si>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</si>
  <si>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</si>
  <si>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</si>
  <si>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</si>
  <si>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</si>
  <si>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</si>
  <si>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</si>
  <si>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</si>
  <si>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</si>
  <si>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</si>
  <si>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</si>
  <si>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</si>
  <si>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</si>
  <si>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</si>
  <si>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</si>
  <si>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</si>
  <si>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</si>
  <si>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</si>
  <si>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</si>
  <si>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</si>
  <si>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</si>
  <si>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</si>
  <si>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</si>
  <si>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</si>
  <si>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</si>
  <si>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</si>
  <si>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</si>
  <si>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</si>
  <si>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</si>
  <si>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</si>
  <si>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</si>
  <si>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</si>
  <si>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</si>
  <si>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</si>
  <si>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</si>
  <si>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</si>
  <si>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</si>
  <si>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</si>
  <si>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</si>
  <si>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</si>
  <si>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</si>
  <si>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</si>
  <si>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</si>
  <si>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</si>
  <si>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</si>
  <si>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</si>
  <si>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</si>
  <si>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</si>
  <si>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</si>
  <si>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</si>
  <si>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</si>
  <si>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</si>
  <si>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</si>
  <si>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</si>
  <si>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</si>
  <si>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</si>
  <si>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</si>
  <si>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</si>
  <si>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</si>
  <si>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</si>
  <si>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</si>
  <si>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</si>
  <si>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</si>
  <si>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</si>
  <si>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</si>
  <si>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</si>
  <si>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</si>
  <si>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</si>
  <si>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</si>
  <si>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</si>
  <si>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</si>
  <si>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</si>
  <si>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</si>
  <si>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</si>
  <si>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</si>
  <si>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</si>
  <si>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</si>
  <si>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</si>
  <si>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</si>
  <si>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</si>
  <si>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</si>
  <si>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</si>
  <si>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</si>
  <si>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</si>
  <si>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</si>
  <si>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</si>
  <si>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</si>
  <si>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</si>
  <si>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</si>
  <si>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</si>
  <si>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</si>
  <si>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</si>
  <si>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</si>
  <si>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</si>
  <si>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</si>
  <si>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</si>
  <si>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</si>
  <si>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</si>
  <si>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</si>
  <si>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</si>
  <si>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</si>
  <si>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</si>
  <si>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</si>
  <si>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</si>
  <si>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</si>
  <si>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</si>
  <si>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</si>
  <si>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</si>
  <si>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</si>
  <si>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</si>
  <si>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</si>
  <si>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</si>
  <si>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</si>
  <si>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</si>
  <si>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</si>
  <si>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</si>
  <si>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</si>
  <si>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</si>
  <si>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</si>
  <si>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</si>
  <si>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</si>
  <si>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</si>
  <si>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</si>
  <si>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</si>
  <si>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</si>
  <si>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</si>
  <si>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</si>
  <si>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</si>
  <si>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</si>
  <si>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</si>
  <si>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</si>
  <si>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</si>
  <si>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</si>
  <si>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</si>
  <si>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</si>
  <si>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</si>
  <si>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</si>
  <si>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</si>
  <si>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</si>
  <si>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</si>
  <si>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</si>
  <si>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</si>
  <si>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</si>
  <si>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</si>
  <si>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</si>
  <si>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</si>
  <si>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</si>
  <si>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</si>
  <si>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</si>
  <si>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</si>
  <si>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</si>
  <si>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</si>
  <si>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</si>
  <si>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</si>
  <si>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</si>
  <si>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</si>
  <si>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</si>
  <si>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</si>
  <si>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</si>
  <si>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</si>
  <si>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</si>
  <si>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</si>
  <si>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</si>
  <si>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</si>
  <si>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</si>
  <si>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</si>
  <si>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</si>
  <si>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</si>
  <si>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</si>
  <si>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</si>
  <si>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</si>
  <si>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</si>
  <si>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</si>
  <si>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</si>
  <si>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</si>
  <si>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</si>
  <si>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</si>
  <si>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</si>
  <si>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</si>
  <si>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</si>
  <si>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</si>
  <si>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</si>
  <si>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</si>
  <si>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</si>
  <si>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</si>
  <si>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</si>
  <si>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</si>
  <si>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</si>
  <si>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</si>
  <si>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</si>
  <si>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</si>
  <si>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</si>
  <si>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</si>
  <si>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</si>
  <si>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</si>
  <si>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</si>
  <si>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</si>
  <si>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</si>
  <si>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</si>
  <si>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</si>
  <si>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</si>
  <si>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</si>
  <si>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</si>
  <si>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</si>
  <si>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</si>
  <si>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</si>
  <si>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</si>
  <si>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</si>
  <si>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</si>
  <si>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</si>
  <si>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</si>
  <si>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</si>
  <si>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</si>
  <si>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</si>
  <si>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</si>
  <si>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</si>
  <si>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</si>
  <si>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</si>
  <si>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</si>
  <si>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</si>
  <si>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</si>
  <si>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</si>
  <si>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</si>
  <si>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</si>
  <si>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</si>
  <si>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</si>
  <si>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</si>
  <si>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</si>
  <si>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</si>
  <si>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</si>
  <si>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</si>
  <si>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</si>
  <si>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</si>
  <si>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</si>
  <si>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</si>
  <si>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</si>
  <si>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</si>
  <si>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</si>
  <si>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</si>
  <si>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</si>
  <si>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</si>
  <si>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</si>
  <si>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</si>
  <si>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</si>
  <si>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</si>
  <si>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</si>
  <si>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</si>
  <si>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</si>
  <si>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</si>
  <si>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</si>
  <si>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</si>
  <si>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</si>
  <si>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</si>
  <si>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</si>
  <si>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</si>
  <si>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</si>
  <si>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</si>
  <si>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</si>
  <si>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</si>
  <si>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</si>
  <si>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</si>
  <si>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</si>
  <si>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</si>
  <si>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</si>
  <si>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</si>
  <si>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</si>
  <si>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</si>
  <si>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</si>
  <si>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</si>
  <si>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</si>
  <si>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</si>
  <si>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</si>
  <si>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</si>
  <si>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</si>
  <si>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</si>
  <si>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</si>
  <si>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</si>
  <si>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</si>
  <si>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</si>
  <si>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</si>
  <si>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</si>
  <si>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</si>
  <si>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</si>
  <si>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</si>
  <si>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</si>
  <si>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</si>
  <si>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</si>
  <si>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</si>
  <si>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</si>
  <si>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</si>
  <si>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</si>
  <si>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</si>
  <si>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</si>
  <si>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</si>
  <si>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</si>
  <si>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</si>
  <si>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</si>
  <si>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</si>
  <si>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</si>
  <si>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</si>
  <si>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</si>
  <si>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</si>
  <si>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</si>
  <si>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</si>
  <si>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</si>
  <si>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</si>
  <si>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</si>
  <si>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</si>
  <si>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</si>
  <si>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</si>
  <si>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</si>
  <si>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</si>
  <si>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</si>
  <si>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</si>
  <si>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</si>
  <si>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</si>
  <si>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</si>
  <si>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</si>
  <si>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</si>
  <si>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</si>
  <si>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</si>
  <si>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</si>
  <si>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</si>
  <si>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</si>
  <si>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</si>
  <si>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</si>
  <si>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</si>
  <si>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</si>
  <si>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</si>
  <si>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</si>
  <si>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</si>
  <si>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</si>
  <si>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</si>
  <si>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</si>
  <si>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</si>
  <si>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</si>
  <si>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</si>
  <si>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</si>
  <si>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</si>
  <si>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</si>
  <si>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</si>
  <si>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</si>
  <si>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</si>
  <si>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</si>
  <si>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</si>
  <si>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</si>
  <si>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</si>
  <si>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</si>
  <si>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</si>
  <si>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</si>
  <si>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</si>
  <si>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</si>
  <si>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</si>
  <si>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</si>
  <si>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</si>
  <si>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</si>
  <si>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</si>
  <si>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</si>
  <si>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</si>
  <si>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</si>
  <si>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</si>
  <si>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</si>
  <si>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</si>
  <si>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</si>
  <si>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</si>
  <si>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</si>
  <si>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</si>
  <si>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</si>
  <si>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</si>
  <si>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</si>
  <si>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</si>
  <si>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</si>
  <si>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</si>
  <si>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</si>
  <si>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</si>
  <si>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</si>
  <si>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</si>
  <si>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</si>
  <si>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</si>
  <si>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</si>
  <si>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</si>
  <si>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</si>
  <si>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</si>
  <si>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</si>
  <si>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</si>
  <si>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</si>
  <si>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</si>
  <si>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</si>
  <si>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</si>
  <si>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</si>
  <si>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</si>
  <si>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</si>
  <si>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</si>
  <si>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</si>
  <si>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</si>
  <si>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</si>
  <si>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</si>
  <si>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</si>
  <si>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</si>
  <si>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</si>
  <si>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</si>
  <si>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</si>
  <si>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</si>
  <si>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</si>
  <si>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</si>
  <si>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</si>
  <si>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</si>
  <si>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</si>
  <si>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</si>
  <si>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</si>
  <si>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</si>
  <si>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</si>
  <si>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</si>
  <si>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</si>
  <si>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</si>
  <si>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</si>
  <si>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</si>
  <si>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</si>
  <si>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</si>
  <si>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</si>
  <si>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</si>
  <si>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</si>
  <si>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</si>
  <si>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</si>
  <si>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</si>
  <si>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</si>
  <si>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</si>
  <si>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</si>
  <si>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</si>
  <si>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</si>
  <si>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</si>
  <si>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</si>
  <si>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</si>
  <si>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</si>
  <si>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</si>
  <si>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</si>
  <si>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</si>
  <si>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</si>
  <si>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</si>
  <si>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</si>
  <si>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</si>
  <si>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</si>
  <si>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</si>
  <si>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</si>
  <si>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</si>
  <si>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</si>
  <si>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</si>
  <si>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</si>
  <si>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</si>
  <si>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</si>
  <si>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</si>
  <si>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</si>
  <si>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</si>
  <si>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</si>
  <si>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</si>
  <si>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</si>
  <si>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</si>
  <si>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</si>
  <si>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</si>
  <si>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</si>
  <si>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</si>
  <si>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</si>
  <si>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</si>
  <si>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</si>
  <si>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</si>
  <si>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</si>
  <si>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</si>
  <si>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</si>
  <si>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</si>
  <si>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</si>
  <si>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</si>
  <si>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</si>
  <si>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</si>
  <si>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</si>
  <si>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</si>
  <si>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</si>
  <si>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</si>
  <si>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</si>
  <si>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</si>
  <si>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</si>
  <si>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</si>
  <si>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</si>
  <si>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</si>
  <si>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</si>
  <si>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</si>
  <si>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</si>
  <si>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</si>
  <si>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</si>
  <si>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</si>
  <si>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</si>
  <si>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</si>
  <si>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</si>
  <si>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</si>
  <si>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</si>
  <si>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</si>
  <si>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</si>
  <si>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</si>
  <si>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</si>
  <si>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</si>
  <si>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</si>
  <si>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</si>
  <si>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</si>
  <si>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</si>
  <si>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</si>
  <si>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</si>
  <si>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</si>
  <si>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</si>
  <si>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</si>
  <si>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</si>
  <si>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</si>
  <si>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</si>
  <si>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</si>
  <si>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</si>
  <si>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</si>
  <si>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</si>
  <si>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</si>
  <si>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</si>
  <si>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</si>
  <si>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</si>
  <si>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</si>
  <si>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</si>
  <si>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</si>
  <si>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</si>
  <si>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</si>
  <si>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</si>
  <si>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</si>
  <si>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</si>
  <si>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</si>
  <si>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</si>
  <si>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</si>
  <si>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</si>
  <si>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</si>
  <si>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</si>
  <si>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</si>
  <si>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</si>
  <si>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</si>
  <si>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</si>
  <si>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</si>
  <si>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</si>
  <si>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</si>
  <si>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</si>
  <si>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</si>
  <si>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</si>
  <si>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</si>
  <si>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</si>
  <si>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</si>
  <si>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</si>
  <si>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</si>
  <si>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</si>
  <si>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</si>
  <si>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</si>
  <si>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</si>
  <si>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</si>
  <si>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</si>
  <si>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</si>
  <si>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</si>
  <si>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</si>
  <si>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</si>
  <si>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</si>
  <si>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</si>
  <si>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</si>
  <si>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</si>
  <si>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</si>
  <si>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</si>
  <si>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</si>
  <si>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</si>
  <si>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</si>
  <si>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</si>
  <si>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</si>
  <si>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</si>
  <si>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</si>
  <si>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</si>
  <si>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</si>
  <si>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</si>
  <si>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</si>
  <si>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</si>
  <si>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</si>
  <si>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</si>
  <si>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</si>
  <si>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</si>
  <si>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</si>
  <si>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</si>
  <si>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</si>
  <si>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</si>
  <si>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</si>
  <si>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</si>
  <si>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</si>
  <si>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</si>
  <si>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</si>
  <si>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</si>
  <si>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</si>
  <si>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</si>
  <si>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</si>
  <si>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</si>
  <si>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</si>
  <si>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</si>
  <si>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</si>
  <si>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</si>
  <si>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</si>
  <si>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</si>
  <si>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</si>
  <si>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</si>
  <si>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</si>
  <si>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</si>
  <si>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</si>
  <si>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</si>
  <si>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</si>
  <si>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</si>
  <si>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</si>
  <si>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</si>
  <si>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</si>
  <si>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</si>
  <si>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</si>
  <si>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</si>
  <si>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</si>
  <si>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</si>
  <si>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</si>
  <si>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</si>
  <si>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</si>
  <si>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</si>
  <si>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</si>
  <si>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</si>
  <si>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</si>
  <si>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</si>
  <si>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</si>
  <si>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</si>
  <si>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</si>
  <si>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</si>
  <si>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</si>
  <si>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</si>
  <si>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</si>
  <si>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</si>
  <si>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</si>
  <si>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</si>
  <si>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</si>
  <si>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</si>
  <si>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</si>
  <si>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</si>
  <si>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</si>
  <si>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</si>
  <si>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</si>
  <si>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</si>
  <si>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</si>
  <si>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</si>
  <si>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</si>
  <si>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</si>
  <si>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</si>
  <si>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</si>
  <si>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</si>
  <si>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</si>
  <si>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</si>
  <si>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</si>
  <si>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</si>
  <si>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</si>
  <si>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</si>
  <si>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</si>
  <si>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</si>
  <si>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</si>
  <si>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</si>
  <si>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</si>
  <si>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</si>
  <si>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</si>
  <si>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</si>
  <si>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</si>
  <si>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</si>
  <si>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</si>
  <si>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</si>
  <si>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</si>
  <si>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</si>
  <si>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</si>
  <si>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</si>
  <si>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</si>
  <si>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</si>
  <si>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</si>
  <si>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</si>
  <si>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</si>
  <si>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</si>
  <si>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</si>
  <si>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</si>
  <si>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</si>
  <si>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</si>
  <si>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</si>
  <si>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</si>
  <si>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</si>
  <si>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</si>
  <si>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</si>
  <si>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</si>
  <si>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</si>
  <si>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</si>
  <si>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</si>
  <si>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</si>
  <si>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</si>
  <si>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</si>
  <si>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</si>
  <si>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</si>
  <si>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</si>
  <si>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</si>
  <si>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</si>
  <si>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</si>
  <si>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</si>
  <si>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</si>
  <si>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</si>
  <si>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</si>
  <si>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</si>
  <si>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</si>
  <si>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</si>
  <si>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</si>
  <si>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</si>
  <si>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</si>
  <si>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</si>
  <si>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</si>
  <si>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</si>
  <si>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</si>
  <si>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</si>
  <si>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</si>
  <si>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</si>
  <si>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</si>
  <si>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</si>
  <si>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</si>
  <si>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</si>
  <si>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</si>
  <si>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</si>
  <si>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</si>
  <si>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</si>
  <si>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</si>
  <si>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</si>
  <si>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</si>
  <si>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</si>
  <si>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</si>
  <si>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</si>
  <si>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</si>
  <si>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</si>
  <si>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</si>
  <si>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</si>
  <si>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</si>
  <si>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</si>
  <si>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</si>
  <si>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</si>
  <si>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</si>
  <si>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</si>
  <si>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</si>
  <si>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</si>
  <si>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</si>
  <si>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</si>
  <si>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</si>
  <si>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</si>
  <si>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</si>
  <si>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</si>
  <si>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</si>
  <si>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</si>
  <si>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</si>
  <si>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</si>
  <si>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</si>
  <si>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</si>
  <si>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</si>
  <si>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</si>
  <si>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</si>
  <si>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</si>
  <si>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</si>
  <si>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</si>
  <si>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</si>
  <si>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</si>
  <si>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</si>
  <si>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</si>
  <si>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</si>
  <si>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</si>
  <si>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</si>
  <si>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</si>
  <si>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</si>
  <si>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</si>
  <si>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</si>
  <si>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</si>
  <si>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</si>
  <si>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</si>
  <si>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</si>
  <si>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</si>
  <si>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</si>
  <si>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</si>
  <si>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</si>
  <si>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</si>
  <si>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</si>
  <si>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</si>
  <si>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</si>
  <si>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</si>
  <si>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</si>
  <si>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</si>
  <si>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</si>
  <si>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</si>
  <si>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</si>
  <si>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</si>
  <si>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</si>
  <si>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</si>
  <si>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</si>
  <si>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</si>
  <si>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</si>
  <si>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</si>
  <si>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</si>
  <si>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</si>
  <si>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</si>
  <si>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</si>
  <si>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</si>
  <si>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</si>
  <si>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</si>
  <si>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</si>
  <si>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</si>
  <si>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</si>
  <si>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</si>
  <si>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</si>
  <si>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</si>
  <si>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</si>
  <si>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</si>
  <si>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</si>
  <si>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</si>
  <si>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</si>
  <si>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</si>
  <si>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</si>
  <si>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</si>
  <si>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</si>
  <si>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</si>
  <si>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</si>
  <si>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</si>
  <si>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</si>
  <si>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</si>
  <si>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</si>
  <si>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</si>
  <si>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</si>
  <si>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</si>
  <si>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</si>
  <si>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</si>
  <si>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</si>
  <si>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</si>
  <si>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</si>
  <si>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</si>
  <si>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</si>
  <si>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</si>
  <si>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</si>
  <si>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</si>
  <si>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</si>
  <si>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</si>
  <si>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</si>
  <si>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</si>
  <si>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</si>
  <si>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</si>
  <si>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</si>
  <si>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</si>
  <si>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</si>
  <si>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</si>
  <si>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</si>
  <si>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</si>
  <si>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</si>
  <si>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</si>
  <si>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</si>
  <si>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</si>
  <si>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</si>
  <si>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</si>
  <si>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</si>
  <si>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</si>
  <si>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</si>
  <si>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</si>
  <si>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</si>
  <si>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</si>
  <si>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</si>
  <si>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</si>
  <si>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</si>
  <si>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</si>
  <si>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</si>
  <si>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</si>
  <si>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</si>
  <si>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</si>
  <si>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</si>
  <si>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</si>
  <si>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</si>
  <si>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</si>
  <si>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</si>
  <si>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</si>
  <si>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</si>
  <si>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</si>
  <si>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</si>
  <si>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</si>
  <si>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</si>
  <si>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</si>
  <si>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</si>
  <si>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</si>
  <si>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</si>
  <si>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</si>
  <si>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</si>
  <si>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</si>
  <si>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</si>
  <si>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</si>
  <si>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</si>
  <si>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</si>
  <si>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</si>
  <si>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</si>
  <si>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</si>
  <si>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</si>
  <si>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</si>
  <si>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</si>
  <si>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</si>
  <si>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</si>
  <si>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</si>
  <si>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</si>
  <si>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</si>
  <si>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</si>
  <si>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</si>
  <si>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</si>
  <si>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</si>
  <si>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</si>
  <si>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</si>
  <si>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</si>
  <si>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</si>
  <si>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</si>
  <si>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</si>
  <si>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</si>
  <si>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</si>
  <si>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</si>
  <si>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</si>
  <si>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</si>
  <si>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</si>
  <si>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</si>
  <si>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</si>
  <si>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</si>
  <si>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</si>
  <si>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</si>
  <si>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</si>
  <si>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</si>
  <si>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</si>
  <si>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</si>
  <si>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</si>
  <si>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</si>
  <si>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</si>
  <si>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</si>
  <si>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</si>
  <si>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</si>
  <si>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</si>
  <si>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</si>
  <si>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</si>
  <si>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</si>
  <si>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</si>
  <si>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</si>
  <si>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</si>
  <si>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</si>
  <si>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</si>
  <si>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</si>
  <si>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</si>
  <si>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</si>
  <si>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</si>
  <si>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</si>
  <si>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</si>
  <si>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</si>
  <si>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</si>
  <si>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</si>
  <si>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</si>
  <si>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</si>
  <si>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</si>
  <si>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</si>
  <si>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</si>
  <si>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</si>
  <si>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</si>
  <si>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</si>
  <si>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</si>
  <si>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</si>
  <si>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</si>
  <si>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</si>
  <si>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</si>
  <si>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</si>
  <si>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</si>
  <si>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</si>
  <si>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</si>
  <si>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</si>
  <si>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</si>
  <si>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</si>
  <si>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</si>
  <si>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</si>
  <si>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</si>
  <si>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</si>
  <si>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</si>
  <si>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</si>
  <si>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</si>
  <si>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</si>
  <si>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</si>
  <si>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</si>
  <si>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</si>
  <si>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</si>
  <si>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</si>
  <si>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</si>
  <si>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</si>
  <si>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</si>
  <si>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</si>
  <si>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</si>
  <si>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</si>
  <si>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</si>
  <si>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</si>
  <si>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</si>
  <si>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</si>
  <si>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</si>
  <si>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</si>
  <si>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</si>
  <si>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</si>
  <si>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</si>
  <si>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</si>
  <si>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</si>
  <si>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</si>
  <si>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</si>
  <si>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</si>
  <si>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</si>
  <si>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</si>
  <si>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</si>
  <si>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</si>
  <si>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</si>
  <si>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</si>
  <si>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</si>
  <si>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</si>
  <si>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</si>
  <si>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</si>
  <si>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</si>
  <si>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</si>
  <si>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</si>
  <si>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</si>
  <si>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</si>
  <si>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</si>
  <si>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</si>
  <si>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</si>
  <si>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</si>
  <si>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</si>
  <si>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</si>
  <si>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</si>
  <si>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</si>
  <si>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</si>
  <si>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</si>
  <si>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</si>
  <si>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</si>
  <si>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</si>
  <si>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</si>
  <si>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</si>
  <si>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</si>
  <si>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</si>
  <si>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</si>
  <si>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</si>
  <si>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</si>
  <si>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</si>
  <si>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</si>
  <si>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</si>
  <si>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</si>
  <si>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</si>
  <si>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</si>
  <si>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</si>
  <si>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</si>
  <si>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</si>
  <si>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</si>
  <si>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</si>
  <si>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</si>
  <si>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</si>
  <si>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</si>
  <si>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</si>
  <si>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</si>
  <si>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</si>
  <si>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</si>
  <si>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</si>
  <si>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</si>
  <si>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</si>
  <si>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</si>
  <si>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</si>
  <si>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</si>
  <si>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</si>
  <si>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</si>
  <si>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</si>
  <si>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</si>
  <si>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</si>
  <si>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</si>
  <si>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</si>
  <si>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</si>
  <si>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</si>
  <si>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</si>
  <si>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</si>
  <si>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</si>
  <si>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</si>
  <si>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</si>
  <si>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</si>
  <si>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</si>
  <si>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</si>
  <si>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</si>
  <si>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</si>
  <si>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</si>
  <si>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</si>
  <si>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</si>
  <si>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</si>
  <si>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</si>
  <si>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</si>
  <si>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</si>
  <si>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</si>
  <si>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</si>
  <si>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</si>
  <si>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</si>
  <si>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</si>
  <si>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</si>
  <si>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</si>
  <si>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</si>
  <si>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</si>
  <si>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</si>
  <si>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</si>
  <si>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</si>
  <si>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</si>
  <si>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</si>
  <si>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</si>
  <si>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</si>
  <si>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</si>
  <si>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</si>
  <si>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</si>
  <si>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</si>
  <si>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</si>
  <si>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</si>
  <si>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</si>
  <si>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</si>
  <si>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</si>
  <si>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</si>
  <si>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</si>
  <si>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</si>
  <si>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</si>
  <si>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</si>
  <si>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</si>
  <si>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</si>
  <si>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</si>
  <si>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</si>
  <si>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</si>
  <si>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</si>
  <si>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</si>
  <si>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</si>
  <si>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</si>
  <si>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</si>
  <si>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</si>
  <si>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</si>
  <si>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</si>
  <si>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</si>
  <si>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</si>
  <si>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</si>
  <si>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</si>
  <si>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</si>
  <si>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</si>
  <si>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</si>
  <si>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</si>
  <si>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</si>
  <si>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</si>
  <si>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</si>
  <si>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</si>
  <si>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</si>
  <si>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</si>
  <si>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</si>
  <si>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</si>
  <si>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</si>
  <si>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</si>
  <si>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</si>
  <si>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</si>
  <si>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</si>
  <si>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</si>
  <si>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</si>
  <si>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</si>
  <si>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</si>
  <si>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</si>
  <si>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</si>
  <si>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</si>
  <si>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</si>
  <si>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</si>
  <si>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</si>
  <si>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</si>
  <si>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</si>
  <si>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</si>
  <si>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</si>
  <si>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</si>
  <si>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</si>
  <si>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</si>
  <si>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</si>
  <si>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</si>
  <si>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</si>
  <si>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</si>
  <si>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</si>
  <si>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</si>
  <si>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</si>
  <si>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</si>
  <si>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</si>
  <si>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</si>
  <si>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</si>
  <si>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</si>
  <si>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</si>
  <si>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</si>
  <si>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</si>
  <si>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</si>
  <si>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</si>
  <si>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</si>
  <si>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</si>
  <si>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</si>
  <si>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</si>
  <si>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</si>
  <si>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</si>
  <si>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</si>
  <si>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</si>
  <si>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</si>
  <si>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</si>
  <si>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</si>
  <si>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</si>
  <si>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</si>
  <si>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</si>
  <si>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</si>
  <si>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</si>
  <si>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</si>
  <si>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</si>
  <si>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</si>
  <si>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</si>
  <si>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</si>
  <si>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</si>
  <si>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</si>
  <si>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</si>
  <si>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</si>
  <si>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</si>
  <si>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</si>
  <si>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</si>
  <si>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</si>
  <si>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</si>
  <si>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</si>
  <si>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</si>
  <si>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</si>
  <si>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</si>
  <si>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</si>
  <si>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</si>
  <si>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</si>
  <si>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</si>
  <si>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</si>
  <si>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</si>
  <si>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</si>
  <si>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</si>
  <si>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</si>
  <si>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</si>
  <si>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</si>
  <si>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</si>
  <si>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</si>
  <si>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</si>
  <si>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</si>
  <si>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</si>
  <si>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</si>
  <si>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</si>
  <si>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</si>
  <si>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</si>
  <si>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</si>
  <si>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</si>
  <si>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</si>
  <si>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</si>
  <si>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</si>
  <si>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</si>
  <si>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</si>
  <si>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</si>
  <si>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</si>
  <si>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</si>
  <si>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</si>
  <si>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</si>
  <si>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</si>
  <si>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</si>
  <si>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</si>
  <si>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</si>
  <si>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</si>
  <si>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</si>
  <si>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</si>
  <si>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</si>
  <si>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</si>
  <si>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</si>
  <si>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</si>
  <si>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</si>
  <si>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</si>
  <si>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</si>
  <si>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</si>
  <si>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</si>
  <si>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</si>
  <si>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</si>
  <si>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</si>
  <si>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</si>
  <si>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</si>
  <si>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</si>
  <si>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</si>
  <si>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</si>
  <si>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</si>
  <si>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</si>
  <si>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</si>
  <si>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</si>
  <si>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</si>
  <si>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</si>
  <si>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</si>
  <si>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</si>
  <si>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</si>
  <si>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</si>
  <si>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</si>
  <si>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</si>
  <si>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</si>
  <si>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</si>
  <si>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</si>
  <si>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</si>
  <si>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</si>
  <si>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</si>
  <si>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</si>
  <si>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</si>
  <si>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</si>
  <si>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</si>
  <si>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</si>
  <si>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</si>
  <si>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</si>
  <si>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</si>
  <si>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</si>
  <si>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</si>
  <si>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</si>
  <si>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</si>
  <si>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</si>
  <si>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</si>
  <si>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</si>
  <si>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</si>
  <si>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</si>
  <si>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</si>
  <si>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</si>
  <si>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</si>
  <si>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</si>
  <si>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</si>
  <si>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</si>
  <si>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</si>
  <si>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</si>
  <si>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</si>
  <si>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</si>
  <si>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</si>
  <si>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</si>
  <si>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</si>
  <si>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</si>
  <si>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</si>
  <si>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</si>
  <si>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</si>
  <si>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</si>
  <si>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</si>
  <si>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</si>
  <si>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</si>
  <si>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</si>
  <si>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</si>
  <si>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</si>
  <si>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</si>
  <si>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</si>
  <si>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</si>
  <si>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</si>
  <si>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</si>
  <si>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</si>
  <si>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</si>
  <si>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</si>
  <si>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</si>
  <si>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</si>
  <si>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</si>
  <si>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</si>
  <si>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</si>
  <si>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</si>
  <si>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</si>
  <si>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</si>
  <si>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</si>
  <si>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</si>
  <si>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</si>
  <si>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</si>
  <si>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</si>
  <si>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</si>
  <si>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</si>
  <si>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</si>
  <si>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</si>
  <si>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</si>
  <si>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</si>
  <si>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</si>
  <si>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</si>
  <si>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</si>
  <si>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</si>
  <si>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</si>
  <si>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</si>
  <si>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</si>
  <si>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</si>
  <si>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</si>
  <si>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</si>
  <si>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</si>
  <si>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</si>
  <si>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</si>
  <si>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</si>
  <si>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</si>
  <si>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</si>
  <si>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</si>
  <si>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</si>
  <si>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</si>
  <si>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</si>
  <si>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</si>
  <si>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</si>
  <si>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</si>
  <si>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</si>
  <si>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</si>
  <si>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</si>
  <si>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</si>
  <si>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</si>
  <si>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</si>
  <si>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</si>
  <si>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</si>
  <si>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</si>
  <si>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</si>
  <si>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</si>
  <si>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</si>
  <si>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</si>
  <si>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</si>
  <si>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</si>
  <si>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</si>
  <si>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</si>
  <si>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</si>
  <si>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</si>
  <si>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</si>
  <si>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</si>
  <si>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</si>
  <si>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</si>
  <si>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</si>
  <si>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</si>
  <si>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</si>
  <si>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</si>
  <si>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</si>
  <si>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</si>
  <si>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</si>
  <si>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</si>
  <si>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</si>
  <si>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</si>
  <si>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</si>
  <si>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</si>
  <si>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</si>
  <si>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</si>
  <si>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</si>
  <si>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</si>
  <si>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</si>
  <si>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</si>
  <si>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</si>
  <si>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</si>
  <si>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</si>
  <si>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</si>
  <si>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</si>
  <si>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</si>
  <si>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</si>
  <si>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</si>
  <si>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</si>
  <si>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</si>
  <si>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</si>
  <si>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</si>
  <si>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</si>
  <si>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</si>
  <si>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</si>
  <si>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</si>
  <si>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</si>
  <si>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</si>
  <si>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</si>
  <si>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</si>
  <si>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</si>
  <si>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</si>
  <si>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</si>
  <si>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</si>
  <si>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</si>
  <si>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</si>
  <si>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</si>
  <si>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</si>
  <si>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</si>
  <si>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</si>
  <si>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</si>
  <si>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</si>
  <si>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</si>
  <si>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</si>
  <si>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</si>
  <si>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</si>
  <si>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</si>
  <si>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</si>
  <si>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</si>
  <si>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</si>
  <si>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</si>
  <si>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</si>
  <si>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</si>
  <si>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</si>
  <si>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</si>
  <si>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</si>
  <si>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</si>
  <si>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</si>
  <si>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</si>
  <si>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</si>
  <si>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</si>
  <si>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</si>
  <si>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</si>
  <si>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</si>
  <si>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</si>
  <si>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</si>
  <si>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</si>
  <si>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</si>
  <si>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</si>
  <si>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</si>
  <si>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</si>
  <si>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</si>
  <si>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</si>
  <si>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</si>
  <si>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</si>
  <si>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</si>
  <si>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</si>
  <si>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</si>
  <si>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</si>
  <si>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</si>
  <si>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</si>
  <si>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</si>
  <si>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</si>
  <si>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</si>
  <si>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</si>
  <si>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</si>
  <si>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</si>
  <si>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</si>
  <si>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</si>
  <si>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</si>
  <si>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</si>
  <si>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</si>
  <si>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</si>
  <si>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</si>
  <si>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</si>
  <si>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</si>
  <si>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</si>
  <si>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</si>
  <si>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</si>
  <si>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</si>
  <si>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</si>
  <si>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</si>
  <si>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</si>
  <si>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</si>
  <si>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</si>
  <si>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</si>
  <si>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</si>
  <si>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</si>
  <si>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</si>
  <si>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</si>
  <si>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</si>
  <si>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</si>
  <si>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</si>
  <si>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</si>
  <si>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</si>
  <si>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</si>
  <si>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</si>
  <si>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</si>
  <si>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</si>
  <si>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</si>
  <si>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</si>
  <si>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</si>
  <si>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</si>
  <si>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</si>
  <si>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</si>
  <si>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</si>
  <si>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</si>
  <si>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</si>
  <si>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</si>
  <si>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</si>
  <si>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</si>
  <si>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</si>
  <si>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</si>
  <si>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</si>
  <si>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</si>
  <si>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</si>
  <si>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</si>
  <si>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</si>
  <si>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</si>
  <si>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</si>
  <si>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</si>
  <si>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</si>
  <si>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</si>
  <si>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</si>
  <si>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</si>
  <si>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</si>
  <si>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</si>
  <si>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</si>
  <si>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</si>
  <si>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</si>
  <si>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</si>
  <si>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</si>
  <si>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</si>
  <si>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</si>
  <si>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</si>
  <si>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</si>
  <si>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</si>
  <si>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</si>
  <si>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</si>
  <si>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</si>
  <si>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</si>
  <si>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</si>
  <si>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</si>
  <si>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</si>
  <si>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</si>
  <si>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</si>
  <si>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</si>
  <si>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</si>
  <si>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</si>
  <si>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</si>
  <si>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</si>
  <si>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</si>
  <si>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</si>
  <si>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</si>
  <si>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</si>
  <si>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</si>
  <si>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</si>
  <si>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</si>
  <si>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</si>
  <si>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</si>
  <si>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</si>
  <si>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</si>
  <si>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</si>
  <si>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</si>
  <si>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</si>
  <si>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</si>
  <si>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</si>
  <si>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</si>
  <si>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</si>
  <si>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</si>
  <si>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</si>
  <si>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</si>
  <si>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</si>
  <si>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</si>
  <si>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</si>
  <si>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</si>
  <si>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</si>
  <si>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</si>
  <si>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</si>
  <si>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</si>
  <si>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</si>
  <si>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</si>
  <si>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</si>
  <si>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</si>
  <si>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</si>
  <si>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</si>
  <si>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</si>
  <si>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</si>
  <si>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</si>
  <si>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</si>
  <si>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</si>
  <si>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</si>
  <si>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</si>
  <si>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</si>
  <si>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</si>
  <si>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</si>
  <si>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</si>
  <si>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</si>
  <si>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</si>
  <si>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</si>
  <si>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</si>
  <si>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</si>
  <si>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</si>
  <si>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</si>
  <si>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</si>
  <si>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</si>
  <si>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</si>
  <si>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</si>
  <si>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</si>
  <si>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</si>
  <si>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</si>
  <si>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</si>
  <si>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</si>
  <si>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</si>
  <si>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</si>
  <si>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</si>
  <si>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</si>
  <si>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</si>
  <si>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</si>
  <si>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</si>
  <si>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</si>
  <si>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</si>
  <si>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</si>
  <si>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</si>
  <si>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</si>
  <si>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</si>
  <si>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</si>
  <si>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</si>
  <si>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</si>
  <si>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</si>
  <si>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</si>
  <si>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</si>
  <si>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</si>
  <si>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</si>
  <si>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</si>
  <si>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</si>
  <si>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</si>
  <si>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</si>
  <si>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</si>
  <si>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</si>
  <si>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</si>
  <si>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</si>
  <si>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</si>
  <si>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</si>
  <si>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</si>
  <si>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</si>
  <si>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</si>
  <si>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</si>
  <si>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</si>
  <si>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</si>
  <si>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</si>
  <si>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</si>
  <si>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</si>
  <si>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</si>
  <si>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</si>
  <si>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</si>
  <si>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</si>
  <si>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</si>
  <si>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</si>
  <si>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</si>
  <si>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</si>
  <si>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</si>
  <si>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</si>
  <si>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</si>
  <si>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</si>
  <si>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</si>
  <si>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</si>
  <si>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</si>
  <si>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</si>
  <si>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</si>
  <si>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</si>
  <si>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</si>
  <si>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</si>
  <si>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</si>
  <si>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</si>
  <si>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</si>
  <si>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</si>
  <si>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</si>
  <si>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</si>
  <si>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</si>
  <si>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</si>
  <si>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</si>
  <si>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</si>
  <si>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</si>
  <si>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</si>
  <si>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</si>
  <si>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</si>
  <si>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</si>
  <si>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</si>
  <si>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</si>
  <si>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</si>
  <si>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</si>
  <si>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</si>
  <si>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</si>
  <si>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</si>
  <si>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</si>
  <si>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</si>
  <si>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</si>
  <si>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</si>
  <si>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</si>
  <si>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</si>
  <si>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</si>
  <si>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</si>
  <si>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</si>
  <si>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</si>
  <si>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</si>
  <si>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</si>
  <si>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</si>
  <si>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</si>
  <si>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</si>
  <si>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</si>
  <si>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</si>
  <si>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</si>
  <si>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</si>
  <si>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</si>
  <si>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</si>
  <si>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</si>
  <si>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</si>
  <si>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</si>
  <si>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</si>
  <si>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</si>
  <si>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</si>
  <si>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</si>
  <si>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</si>
  <si>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</si>
  <si>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</si>
  <si>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</si>
  <si>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</si>
  <si>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</si>
  <si>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</si>
  <si>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</si>
  <si>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</si>
  <si>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</si>
  <si>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</si>
  <si>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</si>
  <si>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</si>
  <si>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</si>
  <si>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</si>
  <si>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</si>
  <si>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</si>
  <si>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</si>
  <si>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</si>
  <si>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</si>
  <si>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</si>
  <si>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</si>
  <si>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</si>
  <si>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</si>
  <si>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</si>
  <si>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</si>
  <si>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</si>
  <si>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</si>
  <si>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</si>
  <si>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</si>
  <si>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</si>
  <si>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</si>
  <si>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</si>
  <si>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</si>
  <si>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</si>
  <si>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</si>
  <si>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</si>
  <si>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</si>
  <si>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</si>
  <si>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</si>
  <si>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</si>
  <si>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</si>
  <si>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</si>
  <si>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</si>
  <si>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</si>
  <si>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</si>
  <si>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</si>
  <si>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</si>
  <si>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</si>
  <si>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</si>
  <si>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</si>
  <si>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</si>
  <si>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</si>
  <si>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</si>
  <si>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</si>
  <si>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</si>
  <si>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</si>
  <si>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</si>
  <si>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</si>
  <si>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</si>
  <si>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</si>
  <si>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</si>
  <si>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</si>
  <si>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</si>
  <si>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</si>
  <si>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</si>
  <si>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</si>
  <si>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</si>
  <si>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</si>
  <si>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</si>
  <si>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</si>
  <si>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</si>
  <si>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</si>
  <si>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</si>
  <si>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</si>
  <si>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</si>
  <si>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</si>
  <si>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</si>
  <si>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</si>
  <si>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</si>
  <si>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</si>
  <si>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</si>
  <si>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</si>
  <si>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</si>
  <si>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</si>
  <si>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</si>
  <si>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</si>
  <si>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</si>
  <si>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</si>
  <si>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</si>
  <si>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</si>
  <si>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</si>
  <si>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</si>
  <si>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</si>
  <si>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</si>
  <si>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</si>
  <si>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</si>
  <si>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</si>
  <si>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</si>
  <si>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</si>
  <si>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</si>
  <si>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</si>
  <si>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</si>
  <si>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</si>
  <si>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</si>
  <si>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</si>
  <si>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</si>
  <si>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</si>
  <si>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</si>
  <si>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</si>
  <si>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</si>
  <si>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</si>
  <si>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</si>
  <si>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</si>
  <si>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</si>
  <si>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</si>
  <si>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</si>
  <si>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</si>
  <si>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</si>
  <si>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</si>
  <si>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</si>
  <si>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</si>
  <si>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</si>
  <si>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</si>
  <si>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</si>
  <si>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</si>
  <si>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</si>
  <si>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</si>
  <si>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</si>
  <si>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</si>
  <si>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</si>
  <si>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</si>
  <si>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</si>
  <si>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</si>
  <si>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</si>
  <si>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</si>
  <si>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</si>
  <si>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</si>
  <si>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</si>
  <si>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</si>
  <si>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</si>
  <si>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</si>
  <si>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</si>
  <si>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</si>
  <si>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</si>
  <si>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</si>
  <si>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</si>
  <si>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</si>
  <si>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</si>
  <si>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</si>
  <si>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</si>
  <si>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</si>
  <si>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</si>
  <si>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</si>
  <si>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</si>
  <si>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</si>
  <si>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</si>
  <si>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</si>
  <si>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</si>
  <si>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</si>
  <si>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</si>
  <si>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</si>
  <si>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</si>
  <si>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</si>
  <si>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</si>
  <si>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</si>
  <si>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</si>
  <si>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</si>
  <si>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</si>
  <si>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</si>
  <si>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</si>
  <si>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</si>
  <si>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</si>
  <si>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</si>
  <si>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</si>
  <si>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</si>
  <si>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</si>
  <si>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</si>
  <si>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</si>
  <si>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</si>
  <si>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</si>
  <si>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</si>
  <si>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</si>
  <si>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</si>
  <si>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</si>
  <si>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</si>
  <si>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</si>
  <si>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</si>
  <si>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</si>
  <si>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</si>
  <si>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</si>
  <si>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</si>
  <si>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</si>
  <si>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</si>
  <si>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</si>
  <si>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</si>
  <si>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</si>
  <si>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</si>
  <si>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</si>
  <si>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</si>
  <si>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</si>
  <si>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</si>
  <si>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</si>
  <si>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</si>
  <si>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</si>
  <si>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</si>
  <si>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</si>
  <si>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</si>
  <si>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</si>
  <si>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</si>
  <si>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</si>
  <si>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</si>
  <si>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</si>
  <si>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</si>
  <si>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</si>
  <si>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</si>
  <si>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</si>
  <si>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</si>
  <si>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</si>
  <si>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</si>
  <si>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</si>
  <si>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</si>
  <si>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</si>
  <si>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</si>
  <si>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</si>
  <si>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</si>
  <si>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</si>
  <si>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</si>
  <si>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</si>
  <si>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</si>
  <si>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</si>
  <si>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</si>
  <si>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</si>
  <si>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</si>
  <si>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</si>
  <si>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</si>
  <si>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</si>
  <si>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</si>
  <si>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</si>
  <si>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</si>
  <si>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</si>
  <si>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</si>
  <si>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</si>
  <si>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</si>
  <si>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</si>
  <si>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</si>
  <si>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</si>
  <si>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</si>
  <si>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</si>
  <si>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</si>
  <si>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</si>
  <si>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</si>
  <si>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</si>
  <si>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</si>
  <si>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</si>
  <si>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</si>
  <si>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</si>
  <si>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</si>
  <si>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</si>
  <si>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</si>
  <si>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</si>
  <si>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</si>
  <si>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</si>
  <si>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</si>
  <si>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</si>
  <si>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</si>
  <si>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</si>
  <si>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</si>
  <si>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</si>
  <si>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</si>
  <si>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</si>
  <si>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</si>
  <si>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</si>
  <si>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</si>
  <si>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</si>
  <si>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</si>
  <si>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</si>
  <si>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</si>
  <si>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</si>
  <si>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</si>
  <si>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</si>
  <si>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</si>
  <si>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</si>
  <si>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</si>
  <si>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</si>
  <si>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</si>
  <si>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</si>
  <si>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</si>
  <si>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</si>
  <si>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</si>
  <si>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</si>
  <si>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</si>
  <si>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</si>
  <si>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</si>
  <si>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</si>
  <si>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</si>
  <si>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</si>
  <si>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</si>
  <si>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</si>
  <si>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</si>
  <si>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</si>
  <si>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</si>
  <si>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</si>
  <si>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</si>
  <si>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</si>
  <si>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</si>
  <si>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</si>
  <si>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</si>
  <si>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</si>
  <si>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</si>
  <si>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</si>
  <si>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</si>
  <si>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</si>
  <si>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</si>
  <si>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</si>
  <si>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</si>
  <si>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</si>
  <si>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</si>
  <si>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</si>
  <si>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</si>
  <si>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</si>
  <si>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</si>
  <si>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</si>
  <si>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</si>
  <si>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</si>
  <si>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</si>
  <si>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</si>
  <si>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</si>
  <si>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</si>
  <si>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</si>
  <si>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</si>
  <si>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</si>
  <si>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</si>
  <si>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</si>
  <si>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</si>
  <si>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</si>
  <si>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</si>
  <si>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</si>
  <si>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</si>
  <si>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</si>
  <si>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</si>
  <si>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</si>
  <si>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</si>
  <si>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</si>
  <si>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</si>
  <si>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</si>
  <si>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</si>
  <si>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</si>
  <si>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</si>
  <si>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</si>
  <si>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</si>
  <si>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</si>
  <si>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</si>
  <si>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</si>
  <si>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</si>
  <si>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</si>
  <si>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</si>
  <si>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</si>
  <si>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</si>
  <si>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</si>
  <si>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</si>
  <si>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</si>
  <si>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</si>
  <si>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</si>
  <si>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</si>
  <si>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</si>
  <si>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</si>
  <si>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</si>
  <si>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</si>
  <si>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</si>
  <si>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</si>
  <si>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</si>
  <si>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</si>
  <si>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</si>
  <si>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</si>
  <si>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</si>
  <si>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</si>
  <si>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</si>
  <si>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</si>
  <si>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</si>
  <si>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</si>
  <si>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</si>
  <si>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</si>
  <si>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</si>
  <si>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</si>
  <si>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</si>
  <si>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</si>
  <si>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</si>
  <si>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</si>
  <si>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</si>
  <si>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</si>
  <si>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</si>
  <si>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</si>
  <si>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</si>
  <si>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</si>
  <si>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</si>
  <si>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</si>
  <si>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</si>
  <si>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</si>
  <si>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</si>
  <si>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</si>
  <si>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</si>
  <si>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</si>
  <si>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</si>
  <si>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</si>
  <si>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</si>
  <si>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</si>
  <si>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</si>
  <si>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</si>
  <si>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</si>
  <si>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</si>
  <si>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</si>
  <si>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</si>
  <si>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</si>
  <si>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</si>
  <si>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</si>
  <si>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</si>
  <si>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</si>
  <si>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</si>
  <si>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</si>
  <si>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</si>
  <si>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</si>
  <si>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</si>
  <si>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</si>
  <si>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</si>
  <si>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</si>
  <si>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</si>
  <si>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</si>
  <si>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</si>
  <si>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</si>
  <si>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</si>
  <si>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</si>
  <si>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</si>
  <si>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</si>
  <si>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</si>
  <si>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</si>
  <si>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</si>
  <si>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</si>
  <si>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</si>
  <si>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</si>
  <si>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</si>
  <si>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</si>
  <si>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</si>
  <si>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</si>
  <si>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</si>
  <si>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</si>
  <si>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</si>
  <si>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</si>
  <si>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</si>
  <si>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</si>
  <si>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</si>
  <si>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</si>
  <si>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</si>
  <si>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</si>
  <si>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</si>
  <si>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</si>
  <si>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</si>
  <si>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</si>
  <si>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</si>
  <si>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</si>
  <si>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</si>
  <si>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</si>
  <si>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</si>
  <si>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</si>
  <si>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</si>
  <si>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</si>
  <si>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</si>
  <si>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</si>
  <si>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</si>
  <si>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</si>
  <si>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</si>
  <si>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</si>
  <si>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</si>
  <si>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</si>
  <si>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</si>
  <si>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</si>
  <si>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</si>
  <si>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</si>
  <si>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</si>
  <si>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</si>
  <si>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</si>
  <si>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</si>
  <si>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</si>
  <si>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</si>
  <si>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</si>
  <si>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</si>
  <si>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</si>
  <si>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</si>
  <si>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</si>
  <si>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</si>
  <si>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</si>
  <si>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</si>
  <si>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</si>
  <si>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</si>
  <si>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</si>
  <si>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</si>
  <si>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</si>
  <si>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</si>
  <si>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</si>
  <si>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</si>
  <si>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</si>
  <si>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</si>
  <si>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</si>
  <si>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</si>
  <si>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</si>
  <si>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</si>
  <si>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</si>
  <si>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</si>
  <si>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</si>
  <si>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</si>
  <si>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</si>
  <si>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</si>
  <si>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</si>
  <si>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</si>
  <si>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</si>
  <si>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</si>
  <si>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</si>
  <si>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</si>
  <si>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</si>
  <si>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</si>
  <si>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</si>
  <si>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</si>
  <si>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</si>
  <si>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</si>
  <si>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</si>
  <si>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</si>
  <si>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</si>
  <si>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</si>
  <si>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</si>
  <si>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</si>
  <si>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</si>
  <si>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</si>
  <si>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</si>
  <si>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</si>
  <si>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</si>
  <si>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</si>
  <si>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</si>
  <si>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</si>
  <si>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</si>
  <si>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</si>
  <si>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</si>
  <si>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</si>
  <si>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</si>
  <si>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</si>
  <si>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</si>
  <si>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</si>
  <si>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</si>
  <si>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</si>
  <si>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</si>
  <si>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</si>
  <si>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</si>
  <si>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</si>
  <si>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</si>
  <si>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</si>
  <si>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</si>
  <si>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</si>
  <si>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</si>
  <si>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</si>
  <si>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</si>
  <si>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</si>
  <si>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</si>
  <si>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</si>
  <si>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</si>
  <si>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</si>
  <si>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</si>
  <si>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</si>
  <si>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</si>
  <si>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</si>
  <si>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</si>
  <si>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</si>
  <si>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</si>
  <si>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</si>
  <si>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</si>
  <si>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</si>
  <si>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</si>
  <si>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</si>
  <si>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</si>
  <si>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</si>
  <si>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</si>
  <si>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</si>
  <si>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</si>
  <si>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</si>
  <si>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</si>
  <si>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</si>
  <si>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</si>
  <si>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</si>
  <si>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</si>
  <si>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</si>
  <si>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</si>
  <si>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</si>
  <si>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</si>
  <si>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</si>
  <si>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</si>
  <si>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</si>
  <si>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</si>
  <si>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</si>
  <si>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</si>
  <si>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</si>
  <si>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</si>
  <si>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</si>
  <si>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</si>
  <si>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</si>
  <si>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</si>
  <si>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</si>
  <si>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</si>
  <si>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</si>
  <si>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</si>
  <si>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</si>
  <si>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</si>
  <si>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</si>
  <si>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</si>
  <si>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</si>
  <si>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</si>
  <si>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</si>
  <si>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</si>
  <si>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</si>
  <si>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</si>
  <si>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</si>
  <si>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</si>
  <si>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</si>
  <si>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</si>
  <si>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</si>
  <si>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</si>
  <si>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</si>
  <si>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</si>
  <si>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</si>
  <si>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</si>
  <si>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</si>
  <si>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</si>
  <si>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</si>
  <si>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</si>
  <si>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</si>
  <si>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</si>
  <si>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</si>
  <si>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</si>
  <si>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</si>
  <si>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</si>
  <si>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</si>
  <si>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</si>
  <si>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</si>
  <si>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</si>
  <si>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</si>
  <si>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</si>
  <si>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</si>
  <si>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</si>
  <si>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</si>
  <si>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</si>
  <si>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</si>
  <si>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</si>
  <si>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</si>
  <si>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</si>
  <si>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</si>
  <si>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</si>
  <si>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</si>
  <si>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</si>
  <si>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</si>
  <si>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</si>
  <si>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</si>
  <si>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</si>
  <si>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</si>
  <si>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</si>
  <si>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</si>
  <si>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</si>
  <si>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</si>
  <si>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</si>
  <si>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</si>
  <si>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</si>
  <si>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</si>
  <si>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</si>
  <si>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</si>
  <si>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</si>
  <si>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</si>
  <si>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</si>
  <si>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</si>
  <si>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</si>
  <si>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</si>
  <si>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</si>
  <si>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</si>
  <si>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</si>
  <si>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</si>
  <si>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</si>
  <si>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</si>
  <si>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</si>
  <si>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</si>
  <si>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</si>
  <si>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</si>
  <si>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</si>
  <si>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</si>
  <si>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</si>
  <si>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</si>
  <si>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</si>
  <si>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</si>
  <si>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</si>
  <si>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</si>
  <si>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</si>
  <si>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</si>
  <si>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</si>
  <si>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</si>
  <si>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</si>
  <si>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</si>
  <si>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</si>
  <si>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</si>
  <si>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</si>
  <si>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</si>
  <si>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</si>
  <si>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</si>
  <si>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</si>
  <si>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</si>
  <si>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</si>
  <si>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</si>
  <si>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</si>
  <si>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</si>
  <si>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</si>
  <si>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</si>
  <si>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</si>
  <si>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</si>
  <si>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</si>
  <si>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</si>
  <si>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</si>
  <si>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</si>
  <si>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</si>
  <si>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</si>
  <si>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</si>
  <si>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</si>
  <si>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</si>
  <si>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</si>
  <si>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</si>
  <si>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</si>
  <si>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</si>
  <si>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</si>
  <si>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</si>
  <si>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</si>
  <si>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</si>
  <si>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</si>
  <si>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</si>
  <si>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</si>
  <si>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</si>
  <si>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</si>
  <si>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</si>
  <si>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</si>
  <si>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</si>
  <si>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</si>
  <si>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</si>
  <si>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</si>
  <si>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</si>
  <si>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</si>
  <si>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</si>
  <si>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</si>
  <si>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</si>
  <si>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</si>
  <si>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</si>
  <si>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</si>
  <si>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</si>
  <si>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</si>
  <si>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</si>
  <si>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</si>
  <si>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</si>
  <si>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</si>
  <si>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</si>
  <si>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</si>
  <si>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</si>
  <si>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</si>
  <si>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</si>
  <si>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</si>
  <si>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</si>
  <si>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</si>
  <si>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</si>
  <si>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</si>
  <si>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</si>
  <si>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</si>
  <si>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</si>
  <si>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</si>
  <si>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</si>
  <si>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</si>
  <si>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</si>
  <si>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</si>
  <si>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</si>
  <si>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</si>
  <si>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</si>
  <si>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</si>
  <si>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</si>
  <si>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</si>
  <si>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</si>
  <si>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</si>
  <si>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</si>
  <si>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</si>
  <si>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</si>
  <si>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</si>
  <si>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</si>
  <si>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</si>
  <si>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</si>
  <si>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</si>
  <si>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</si>
  <si>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</si>
  <si>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</si>
  <si>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</si>
  <si>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</si>
  <si>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</si>
  <si>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</si>
  <si>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</si>
  <si>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</si>
  <si>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</si>
  <si>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</si>
  <si>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</si>
  <si>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</si>
  <si>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</si>
  <si>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</si>
  <si>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</si>
  <si>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</si>
  <si>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</si>
  <si>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</si>
  <si>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</si>
  <si>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</si>
  <si>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</si>
  <si>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</si>
  <si>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</si>
  <si>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</si>
  <si>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</si>
  <si>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</si>
  <si>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</si>
  <si>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</si>
  <si>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</si>
  <si>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</si>
  <si>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</si>
  <si>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</si>
  <si>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</si>
  <si>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</si>
  <si>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</si>
  <si>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</si>
  <si>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</si>
  <si>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</si>
  <si>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</si>
  <si>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</si>
  <si>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</si>
  <si>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</si>
  <si>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</si>
  <si>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</si>
  <si>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</si>
  <si>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</si>
  <si>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</si>
  <si>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</si>
  <si>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</si>
  <si>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</si>
  <si>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</si>
  <si>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</si>
  <si>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</si>
  <si>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</si>
  <si>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</si>
  <si>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</si>
  <si>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</si>
  <si>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</si>
  <si>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</si>
  <si>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</si>
  <si>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</si>
  <si>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</si>
  <si>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</si>
  <si>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</si>
  <si>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</si>
  <si>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</si>
  <si>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</si>
  <si>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</si>
  <si>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</si>
  <si>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</si>
  <si>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</si>
  <si>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</si>
  <si>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</si>
  <si>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</si>
  <si>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</si>
  <si>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</si>
  <si>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</si>
  <si>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</si>
  <si>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</si>
  <si>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</si>
  <si>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</si>
  <si>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</si>
  <si>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</si>
  <si>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</si>
  <si>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</si>
  <si>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</si>
  <si>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</si>
  <si>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</si>
  <si>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</si>
  <si>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</si>
  <si>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</si>
  <si>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</si>
  <si>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</si>
  <si>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</si>
  <si>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</si>
  <si>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</si>
  <si>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</si>
  <si>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</si>
  <si>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</si>
  <si>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</si>
  <si>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</si>
  <si>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</si>
  <si>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</si>
  <si>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</si>
  <si>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</si>
  <si>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</si>
  <si>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</si>
  <si>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</si>
  <si>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</si>
  <si>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</si>
  <si>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</si>
  <si>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</si>
  <si>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</si>
  <si>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</si>
  <si>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</si>
  <si>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</si>
  <si>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</si>
  <si>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</si>
  <si>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</si>
  <si>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</si>
  <si>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</si>
  <si>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</si>
  <si>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</si>
  <si>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</si>
  <si>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</si>
  <si>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</si>
  <si>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</si>
  <si>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</si>
  <si>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</si>
  <si>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</si>
  <si>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</si>
  <si>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</si>
  <si>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</si>
  <si>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</si>
  <si>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</si>
  <si>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</si>
  <si>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</si>
  <si>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</si>
  <si>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</si>
  <si>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</si>
  <si>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</si>
  <si>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</si>
  <si>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</si>
  <si>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</si>
  <si>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</si>
  <si>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</si>
  <si>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</si>
  <si>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</si>
  <si>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</si>
  <si>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</si>
  <si>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</si>
  <si>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</si>
  <si>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</si>
  <si>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</si>
  <si>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</si>
  <si>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</si>
  <si>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</si>
  <si>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</si>
  <si>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</si>
  <si>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</si>
  <si>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</si>
  <si>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</si>
  <si>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</si>
  <si>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</si>
  <si>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</si>
  <si>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</si>
  <si>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</si>
  <si>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</si>
  <si>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</si>
  <si>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</si>
  <si>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</si>
  <si>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</si>
  <si>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</si>
  <si>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</si>
  <si>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</si>
  <si>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</si>
  <si>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</si>
  <si>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</si>
  <si>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</si>
  <si>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</si>
  <si>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</si>
  <si>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</si>
  <si>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</si>
  <si>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</si>
  <si>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</si>
  <si>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</si>
  <si>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</si>
  <si>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</si>
  <si>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</si>
  <si>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</si>
  <si>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</si>
  <si>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</si>
  <si>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</si>
  <si>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</si>
  <si>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</si>
  <si>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</si>
  <si>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</si>
  <si>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</si>
  <si>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</si>
  <si>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</si>
  <si>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</si>
  <si>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</si>
  <si>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</si>
  <si>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</si>
  <si>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</si>
  <si>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</si>
  <si>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</si>
  <si>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</si>
  <si>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</si>
  <si>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</si>
  <si>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</si>
  <si>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</si>
  <si>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</si>
  <si>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</si>
  <si>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</si>
  <si>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</si>
  <si>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</si>
  <si>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</si>
  <si>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</si>
  <si>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</si>
  <si>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</si>
  <si>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</si>
  <si>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</si>
  <si>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</si>
  <si>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</si>
  <si>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</si>
  <si>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</si>
  <si>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</si>
  <si>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</si>
  <si>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</si>
  <si>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</si>
  <si>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</si>
  <si>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</si>
  <si>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</si>
  <si>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</si>
  <si>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</si>
  <si>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</si>
  <si>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</si>
  <si>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</si>
  <si>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</si>
  <si>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</si>
  <si>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</si>
  <si>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</si>
  <si>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</si>
  <si>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</si>
  <si>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</si>
  <si>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</si>
  <si>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</si>
  <si>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</si>
  <si>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</si>
  <si>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</si>
  <si>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</si>
  <si>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</si>
  <si>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</si>
  <si>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</si>
  <si>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</si>
  <si>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</si>
  <si>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</si>
  <si>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</si>
  <si>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</si>
  <si>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</si>
  <si>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</si>
  <si>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</si>
  <si>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</si>
  <si>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</si>
  <si>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</si>
  <si>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</si>
  <si>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</si>
  <si>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</si>
  <si>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</si>
  <si>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</si>
  <si>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</si>
  <si>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</si>
  <si>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</si>
  <si>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</si>
  <si>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</si>
  <si>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</si>
  <si>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</si>
  <si>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</si>
  <si>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</si>
  <si>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</si>
  <si>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</si>
  <si>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</si>
  <si>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</si>
  <si>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</si>
  <si>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</si>
  <si>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</si>
  <si>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</si>
  <si>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</si>
  <si>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</si>
  <si>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</si>
  <si>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</si>
  <si>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</si>
  <si>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</si>
  <si>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</si>
  <si>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</si>
  <si>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</si>
  <si>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</si>
  <si>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</si>
  <si>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</si>
  <si>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</si>
  <si>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</si>
  <si>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</si>
  <si>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</si>
  <si>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</si>
  <si>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</si>
  <si>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</si>
  <si>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</si>
  <si>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</si>
  <si>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</si>
  <si>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</si>
  <si>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</si>
  <si>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</si>
  <si>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</si>
  <si>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</si>
  <si>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</si>
  <si>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</si>
  <si>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</si>
  <si>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</si>
  <si>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</si>
  <si>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</si>
  <si>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</si>
  <si>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</si>
  <si>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</si>
  <si>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</si>
  <si>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</si>
  <si>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</si>
  <si>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</si>
  <si>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</si>
  <si>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</si>
  <si>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</si>
  <si>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</si>
  <si>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</si>
  <si>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</si>
  <si>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</si>
  <si>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</si>
  <si>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</si>
  <si>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</si>
  <si>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</si>
  <si>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</si>
  <si>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</si>
  <si>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</si>
  <si>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</si>
  <si>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</si>
  <si>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</si>
  <si>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</si>
  <si>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</si>
  <si>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</si>
  <si>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</si>
  <si>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</si>
  <si>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</si>
  <si>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</si>
  <si>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</si>
  <si>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</si>
  <si>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</si>
  <si>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</si>
  <si>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</si>
  <si>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</si>
  <si>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</si>
  <si>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</si>
  <si>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</si>
  <si>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</si>
  <si>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</si>
  <si>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</si>
  <si>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</si>
  <si>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</si>
  <si>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</si>
  <si>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</si>
  <si>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</si>
  <si>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</si>
  <si>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</si>
  <si>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</si>
  <si>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</si>
  <si>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</si>
  <si>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</si>
  <si>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</si>
  <si>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</si>
  <si>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</si>
  <si>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</si>
  <si>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</si>
  <si>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</si>
  <si>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</si>
  <si>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</si>
  <si>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</si>
  <si>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</si>
  <si>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</si>
  <si>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</si>
  <si>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</si>
  <si>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</si>
  <si>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</si>
  <si>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</si>
  <si>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</si>
  <si>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</si>
  <si>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</si>
  <si>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</si>
  <si>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</si>
  <si>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</si>
  <si>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</si>
  <si>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</si>
  <si>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</si>
  <si>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</si>
  <si>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</si>
  <si>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</si>
  <si>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</si>
  <si>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</si>
  <si>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</si>
  <si>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</si>
  <si>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</si>
  <si>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</si>
  <si>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</si>
  <si>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</si>
  <si>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</si>
  <si>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</si>
  <si>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</si>
  <si>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</si>
  <si>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</si>
  <si>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</si>
  <si>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</si>
  <si>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</si>
  <si>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</si>
  <si>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</si>
  <si>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</si>
  <si>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</si>
  <si>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</si>
  <si>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</si>
  <si>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</si>
  <si>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</si>
  <si>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</si>
  <si>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</si>
  <si>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</si>
  <si>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</si>
  <si>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</si>
  <si>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</si>
  <si>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</si>
  <si>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</si>
  <si>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</si>
  <si>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</si>
  <si>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</si>
  <si>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</si>
  <si>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</si>
  <si>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</si>
  <si>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</si>
  <si>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</si>
  <si>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</si>
  <si>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</si>
  <si>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</si>
  <si>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</si>
  <si>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</si>
  <si>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</si>
  <si>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</si>
  <si>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</si>
  <si>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</si>
  <si>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</si>
  <si>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</si>
  <si>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</si>
  <si>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</si>
  <si>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</si>
  <si>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</si>
  <si>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</si>
  <si>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</si>
  <si>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</si>
  <si>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</si>
  <si>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</si>
  <si>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</si>
  <si>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</si>
  <si>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</si>
  <si>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</si>
  <si>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</si>
  <si>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</si>
  <si>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</si>
  <si>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</si>
  <si>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</si>
  <si>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</si>
  <si>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</si>
  <si>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</si>
  <si>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</si>
  <si>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</si>
  <si>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</si>
  <si>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</si>
  <si>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</si>
  <si>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</si>
  <si>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</si>
  <si>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</si>
  <si>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</si>
  <si>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</si>
  <si>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</si>
  <si>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</si>
  <si>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</si>
  <si>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</si>
  <si>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</si>
  <si>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</si>
  <si>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</si>
  <si>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</si>
  <si>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</si>
  <si>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</si>
  <si>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</si>
  <si>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</si>
  <si>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</si>
  <si>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</si>
  <si>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</si>
  <si>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</si>
  <si>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</si>
  <si>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</si>
  <si>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</si>
  <si>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</si>
  <si>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</si>
  <si>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</si>
  <si>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</si>
  <si>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</si>
  <si>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</si>
  <si>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</si>
  <si>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</si>
  <si>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</si>
  <si>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</si>
  <si>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</si>
  <si>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</si>
  <si>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</si>
  <si>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</si>
  <si>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</si>
  <si>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</si>
  <si>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</si>
  <si>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</si>
  <si>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</si>
  <si>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</si>
  <si>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</si>
  <si>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</si>
  <si>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</si>
  <si>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</si>
  <si>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</si>
  <si>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</si>
  <si>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</si>
  <si>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</si>
  <si>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</si>
  <si>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</si>
  <si>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</si>
  <si>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</si>
  <si>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</si>
  <si>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</si>
  <si>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</si>
  <si>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</si>
  <si>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</si>
  <si>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</si>
  <si>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</si>
  <si>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</si>
  <si>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</si>
  <si>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</si>
  <si>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</si>
  <si>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</si>
  <si>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</si>
  <si>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</si>
  <si>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</si>
  <si>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</si>
  <si>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</si>
  <si>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</si>
  <si>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</si>
  <si>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</si>
  <si>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</si>
  <si>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</si>
  <si>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</si>
  <si>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</si>
  <si>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</si>
  <si>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</si>
  <si>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</si>
  <si>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</si>
  <si>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</si>
  <si>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</si>
  <si>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</si>
  <si>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</si>
  <si>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</si>
  <si>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</si>
  <si>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</si>
  <si>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</si>
  <si>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</si>
  <si>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</si>
  <si>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</si>
  <si>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</si>
  <si>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</si>
  <si>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</si>
  <si>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</si>
  <si>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</si>
  <si>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</si>
  <si>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</si>
  <si>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</si>
  <si>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</si>
  <si>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</si>
  <si>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</si>
  <si>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</si>
  <si>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</si>
  <si>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</si>
  <si>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</si>
  <si>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</si>
  <si>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</si>
  <si>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</si>
  <si>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</si>
  <si>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</si>
  <si>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</si>
  <si>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</si>
  <si>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</si>
  <si>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</si>
  <si>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</si>
  <si>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</si>
  <si>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</si>
  <si>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</si>
  <si>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</si>
  <si>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</si>
  <si>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</si>
  <si>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</si>
  <si>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</si>
  <si>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</si>
  <si>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</si>
  <si>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</si>
  <si>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</si>
  <si>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</si>
  <si>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</si>
  <si>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</si>
  <si>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</si>
  <si>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</si>
  <si>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</si>
  <si>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</si>
  <si>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</si>
  <si>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</si>
  <si>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</si>
  <si>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</si>
  <si>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</si>
  <si>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</si>
  <si>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</si>
  <si>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</si>
  <si>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</si>
  <si>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</si>
  <si>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</si>
  <si>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</si>
  <si>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</si>
  <si>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</si>
  <si>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</si>
  <si>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</si>
  <si>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</si>
  <si>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</si>
  <si>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</si>
  <si>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</si>
  <si>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</si>
  <si>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</si>
  <si>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</si>
  <si>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</si>
  <si>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</si>
  <si>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</si>
  <si>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</si>
  <si>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</si>
  <si>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</si>
  <si>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</si>
  <si>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</si>
  <si>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</si>
  <si>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</si>
  <si>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</si>
  <si>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</si>
  <si>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</si>
  <si>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</si>
  <si>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</si>
  <si>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</si>
  <si>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</si>
  <si>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</si>
  <si>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</si>
  <si>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</si>
  <si>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</si>
  <si>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</si>
  <si>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</si>
  <si>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</si>
  <si>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</si>
  <si>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</si>
  <si>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</si>
  <si>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</si>
  <si>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</si>
  <si>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</si>
  <si>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</si>
  <si>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</si>
  <si>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</si>
  <si>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</si>
  <si>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</si>
  <si>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</si>
  <si>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</si>
  <si>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</si>
  <si>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</si>
  <si>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</si>
  <si>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</si>
  <si>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</si>
  <si>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</si>
  <si>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</si>
  <si>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</si>
  <si>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</si>
  <si>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</si>
  <si>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</si>
  <si>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</si>
  <si>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</si>
  <si>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</si>
  <si>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</si>
  <si>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</si>
  <si>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</si>
  <si>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</si>
  <si>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</si>
  <si>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</si>
  <si>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</si>
  <si>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</si>
  <si>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</si>
  <si>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</si>
  <si>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</si>
  <si>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</si>
  <si>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</si>
  <si>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</si>
  <si>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</si>
  <si>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</si>
  <si>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</si>
  <si>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</si>
  <si>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</si>
  <si>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</si>
  <si>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</si>
  <si>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</si>
  <si>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</si>
  <si>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</si>
  <si>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</si>
  <si>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</si>
  <si>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</si>
  <si>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</si>
  <si>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</si>
  <si>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</si>
  <si>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</si>
  <si>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</si>
  <si>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</si>
  <si>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</si>
  <si>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</si>
  <si>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</si>
  <si>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</si>
  <si>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</si>
  <si>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</si>
  <si>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</si>
  <si>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</si>
  <si>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</si>
  <si>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</si>
  <si>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</si>
  <si>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</si>
  <si>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</si>
  <si>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</si>
  <si>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</si>
  <si>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</si>
  <si>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</si>
  <si>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</si>
  <si>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</si>
  <si>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</si>
  <si>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</si>
  <si>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</si>
  <si>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</si>
  <si>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</si>
  <si>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</si>
  <si>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</si>
  <si>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</si>
  <si>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</si>
  <si>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</si>
  <si>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</si>
  <si>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</si>
  <si>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</si>
  <si>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</si>
  <si>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</si>
  <si>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</si>
  <si>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</si>
  <si>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</si>
  <si>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</si>
  <si>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</si>
  <si>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</si>
  <si>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</si>
  <si>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</si>
  <si>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</si>
  <si>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</si>
  <si>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</si>
  <si>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</si>
  <si>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</si>
  <si>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</si>
  <si>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</si>
  <si>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</si>
  <si>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</si>
  <si>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</si>
  <si>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</si>
  <si>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</si>
  <si>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</si>
  <si>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</si>
  <si>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</si>
  <si>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</si>
  <si>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</si>
  <si>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</si>
  <si>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</si>
  <si>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</si>
  <si>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</si>
  <si>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</si>
  <si>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</si>
  <si>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</si>
  <si>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</si>
  <si>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</si>
  <si>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</si>
  <si>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</si>
  <si>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</si>
  <si>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</si>
  <si>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</si>
  <si>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</si>
  <si>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</si>
  <si>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</si>
  <si>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</si>
  <si>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</si>
  <si>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</si>
  <si>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</si>
  <si>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</si>
  <si>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</si>
  <si>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</si>
  <si>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</si>
  <si>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</si>
  <si>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</si>
  <si>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</si>
  <si>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</si>
  <si>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</si>
  <si>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</si>
  <si>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</si>
  <si>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</si>
  <si>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</si>
  <si>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</si>
  <si>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</si>
  <si>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</si>
  <si>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</si>
  <si>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</si>
  <si>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</si>
  <si>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</si>
  <si>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</si>
  <si>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</si>
  <si>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</si>
  <si>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</si>
  <si>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</si>
  <si>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</si>
  <si>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</si>
  <si>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</si>
  <si>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</si>
  <si>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</si>
  <si>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</si>
  <si>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</si>
  <si>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</si>
  <si>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</si>
  <si>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</si>
  <si>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</si>
  <si>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</si>
  <si>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</si>
  <si>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</si>
  <si>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</si>
  <si>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</si>
  <si>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</si>
  <si>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</si>
  <si>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</si>
  <si>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</si>
  <si>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</si>
  <si>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</si>
  <si>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</si>
  <si>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</si>
  <si>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</si>
  <si>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</si>
  <si>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</si>
  <si>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</si>
  <si>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</si>
  <si>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</si>
  <si>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</si>
  <si>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</si>
  <si>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</si>
  <si>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</si>
  <si>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</si>
  <si>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</si>
  <si>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</si>
  <si>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</si>
  <si>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</si>
  <si>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</si>
  <si>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</si>
  <si>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</si>
  <si>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</si>
  <si>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</si>
  <si>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</si>
  <si>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</si>
  <si>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</si>
  <si>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</si>
  <si>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</si>
  <si>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</si>
  <si>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</si>
  <si>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</si>
  <si>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</si>
  <si>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</si>
  <si>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</si>
  <si>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</si>
  <si>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</si>
  <si>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</si>
  <si>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</si>
  <si>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</si>
  <si>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</si>
  <si>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</si>
  <si>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</si>
  <si>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</si>
  <si>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</si>
  <si>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</si>
  <si>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</si>
  <si>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</si>
  <si>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</si>
  <si>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</si>
  <si>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</si>
  <si>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</si>
  <si>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</si>
  <si>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</si>
  <si>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</si>
  <si>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</si>
  <si>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</si>
  <si>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</si>
  <si>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</si>
  <si>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</si>
  <si>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</si>
  <si>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</si>
  <si>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</si>
  <si>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</si>
  <si>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</si>
  <si>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</si>
  <si>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</si>
  <si>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</si>
  <si>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</si>
  <si>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</si>
  <si>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</si>
  <si>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</si>
  <si>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</si>
  <si>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</si>
  <si>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</si>
  <si>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</si>
  <si>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</si>
  <si>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</si>
  <si>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</si>
  <si>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</si>
  <si>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</si>
  <si>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</si>
  <si>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</si>
  <si>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</si>
  <si>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</si>
  <si>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</si>
  <si>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</si>
  <si>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</si>
  <si>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</si>
  <si>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</si>
  <si>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</si>
  <si>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</si>
  <si>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</si>
  <si>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</si>
  <si>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</si>
  <si>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</si>
  <si>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</si>
  <si>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</si>
  <si>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</si>
  <si>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</si>
  <si>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</si>
  <si>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</si>
  <si>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</si>
  <si>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</si>
  <si>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</si>
  <si>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</si>
  <si>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</si>
  <si>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</si>
  <si>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</si>
  <si>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</si>
  <si>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</si>
  <si>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</si>
  <si>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</si>
  <si>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</si>
  <si>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</si>
  <si>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</si>
  <si>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</si>
  <si>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</si>
  <si>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</si>
  <si>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</si>
  <si>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</si>
  <si>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</si>
  <si>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</si>
  <si>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</si>
  <si>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</si>
  <si>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</si>
  <si>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</si>
  <si>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</si>
  <si>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</si>
  <si>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</si>
  <si>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</si>
  <si>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</si>
  <si>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</si>
  <si>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</si>
  <si>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</si>
  <si>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</si>
  <si>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</si>
  <si>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</si>
  <si>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</si>
  <si>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</si>
  <si>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</si>
  <si>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</si>
  <si>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</si>
  <si>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</si>
  <si>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</si>
  <si>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</si>
  <si>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</si>
  <si>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</si>
  <si>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</si>
  <si>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</si>
  <si>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</si>
  <si>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</si>
  <si>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</si>
  <si>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</si>
  <si>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</si>
  <si>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</si>
  <si>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</si>
  <si>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</si>
  <si>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</si>
  <si>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</si>
  <si>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</si>
  <si>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</si>
  <si>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</si>
  <si>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</si>
  <si>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</si>
  <si>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</si>
  <si>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</si>
  <si>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</si>
  <si>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</si>
  <si>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</si>
  <si>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</si>
  <si>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</si>
  <si>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</si>
  <si>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</si>
  <si>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</si>
  <si>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</si>
  <si>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</si>
  <si>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</si>
  <si>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</si>
  <si>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</si>
  <si>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</si>
  <si>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</si>
  <si>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</si>
  <si>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</si>
  <si>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</si>
  <si>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</si>
  <si>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</si>
  <si>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</si>
  <si>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</si>
  <si>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</si>
  <si>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</si>
  <si>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</si>
  <si>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</si>
  <si>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</si>
  <si>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</si>
  <si>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</si>
  <si>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</si>
  <si>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</si>
  <si>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</si>
  <si>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</si>
  <si>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</si>
  <si>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</si>
  <si>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</si>
  <si>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</si>
  <si>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</si>
  <si>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</si>
  <si>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</si>
  <si>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</si>
  <si>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</si>
  <si>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</si>
  <si>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</si>
  <si>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</si>
  <si>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</si>
  <si>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</si>
  <si>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</si>
  <si>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</si>
  <si>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</si>
  <si>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</si>
  <si>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</si>
  <si>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</si>
  <si>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</si>
  <si>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</si>
  <si>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</si>
  <si>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</si>
  <si>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</si>
  <si>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</si>
  <si>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</si>
  <si>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</si>
  <si>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</si>
  <si>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</si>
  <si>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</si>
  <si>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</si>
  <si>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</si>
  <si>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</si>
  <si>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</si>
  <si>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</si>
  <si>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</si>
  <si>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</si>
  <si>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</si>
  <si>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</si>
  <si>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</si>
  <si>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</si>
  <si>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</si>
  <si>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</si>
  <si>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</si>
  <si>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</si>
  <si>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</si>
  <si>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</si>
  <si>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</si>
  <si>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</si>
  <si>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</si>
  <si>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</si>
  <si>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</si>
  <si>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</si>
  <si>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</si>
  <si>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</si>
  <si>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</si>
  <si>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</si>
  <si>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</si>
  <si>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</si>
  <si>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</si>
  <si>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</si>
  <si>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</si>
  <si>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</si>
  <si>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</si>
  <si>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</si>
  <si>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</si>
  <si>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</si>
  <si>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</si>
  <si>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</si>
  <si>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</si>
  <si>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</si>
  <si>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</si>
  <si>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</si>
  <si>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</si>
  <si>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</si>
  <si>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</si>
  <si>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</si>
  <si>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</si>
  <si>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</si>
  <si>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</si>
  <si>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</si>
  <si>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</si>
  <si>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</si>
  <si>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</si>
  <si>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</si>
  <si>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</si>
  <si>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</si>
  <si>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</si>
  <si>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</si>
  <si>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</si>
  <si>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</si>
  <si>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</si>
  <si>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</si>
  <si>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</si>
  <si>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</si>
  <si>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</si>
  <si>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</si>
  <si>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</si>
  <si>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</si>
  <si>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</si>
  <si>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</si>
  <si>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</si>
  <si>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</si>
  <si>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</si>
  <si>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</si>
  <si>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</si>
  <si>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</si>
  <si>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</si>
  <si>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</si>
  <si>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</si>
  <si>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</si>
  <si>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</si>
  <si>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</si>
  <si>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</si>
  <si>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</si>
  <si>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</si>
  <si>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</si>
  <si>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</si>
  <si>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</si>
  <si>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</si>
  <si>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</si>
  <si>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</si>
  <si>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</si>
  <si>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</si>
  <si>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</si>
  <si>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</si>
  <si>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</si>
  <si>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</si>
  <si>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</si>
  <si>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</si>
  <si>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</si>
  <si>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</si>
  <si>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</si>
  <si>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</si>
  <si>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</si>
  <si>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</si>
  <si>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</si>
  <si>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</si>
  <si>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</si>
  <si>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</si>
  <si>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</si>
  <si>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</si>
  <si>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</si>
  <si>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</si>
  <si>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</si>
  <si>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</si>
  <si>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</si>
  <si>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</si>
  <si>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</si>
  <si>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</si>
  <si>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</si>
  <si>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</si>
  <si>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</si>
  <si>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</si>
  <si>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</si>
  <si>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</si>
  <si>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</si>
  <si>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</si>
  <si>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</si>
  <si>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</si>
  <si>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</si>
  <si>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</si>
  <si>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</si>
  <si>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</si>
  <si>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</si>
  <si>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</si>
  <si>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</si>
  <si>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</si>
  <si>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</si>
  <si>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</si>
  <si>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</si>
  <si>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</si>
  <si>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</si>
  <si>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</si>
  <si>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</si>
  <si>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</si>
  <si>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</si>
  <si>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</si>
  <si>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</si>
  <si>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</si>
  <si>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</si>
  <si>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</si>
  <si>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</si>
  <si>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</si>
  <si>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</si>
  <si>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</si>
  <si>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</si>
  <si>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</si>
  <si>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</si>
  <si>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</si>
  <si>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</si>
  <si>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</si>
  <si>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</si>
  <si>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</si>
  <si>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</si>
  <si>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</si>
  <si>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</si>
  <si>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</si>
  <si>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</si>
  <si>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</si>
  <si>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</si>
  <si>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</si>
  <si>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</si>
  <si>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</si>
  <si>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</si>
  <si>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</si>
  <si>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</si>
  <si>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</si>
  <si>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</si>
  <si>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</si>
  <si>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</si>
  <si>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</si>
  <si>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</si>
  <si>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</si>
  <si>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</si>
  <si>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</si>
  <si>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</si>
  <si>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</si>
  <si>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</si>
  <si>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</si>
  <si>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</si>
  <si>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</si>
  <si>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</si>
  <si>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</si>
  <si>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</si>
  <si>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</si>
  <si>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</si>
  <si>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</si>
  <si>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</si>
  <si>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</si>
  <si>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</si>
  <si>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</si>
  <si>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</si>
  <si>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</si>
  <si>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</si>
  <si>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</si>
  <si>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</si>
  <si>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</si>
  <si>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</si>
  <si>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</si>
  <si>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</si>
  <si>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</si>
  <si>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</si>
  <si>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</si>
  <si>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</si>
  <si>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</si>
  <si>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</si>
  <si>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</si>
  <si>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</si>
  <si>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</si>
  <si>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</si>
  <si>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</si>
  <si>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</si>
  <si>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</si>
  <si>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</si>
  <si>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</si>
  <si>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</si>
  <si>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</si>
  <si>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</si>
  <si>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</si>
  <si>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</si>
  <si>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</si>
  <si>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</si>
  <si>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</si>
  <si>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</si>
  <si>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</si>
  <si>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</si>
  <si>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</si>
  <si>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</si>
  <si>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</si>
  <si>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</si>
  <si>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</si>
  <si>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</si>
  <si>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</si>
  <si>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</si>
  <si>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</si>
  <si>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</si>
  <si>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</si>
  <si>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</si>
  <si>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</si>
  <si>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</si>
  <si>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</si>
  <si>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</si>
  <si>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</si>
  <si>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</si>
  <si>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</si>
  <si>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</si>
  <si>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</si>
  <si>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</si>
  <si>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</si>
  <si>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</si>
  <si>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</si>
  <si>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</si>
  <si>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</si>
  <si>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</si>
  <si>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</si>
  <si>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</si>
  <si>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</si>
  <si>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</si>
  <si>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</si>
  <si>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</si>
  <si>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</si>
  <si>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</si>
  <si>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</si>
  <si>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</si>
  <si>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</si>
  <si>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</si>
  <si>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</si>
  <si>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</si>
  <si>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</si>
  <si>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</si>
  <si>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</si>
  <si>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</si>
  <si>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</si>
  <si>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</si>
  <si>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</si>
  <si>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</si>
  <si>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</si>
  <si>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</si>
  <si>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</si>
  <si>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</si>
  <si>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</si>
  <si>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</si>
  <si>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</si>
  <si>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</si>
  <si>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</si>
  <si>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</si>
  <si>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</si>
  <si>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</si>
  <si>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</si>
  <si>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</si>
  <si>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</si>
  <si>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</si>
  <si>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</si>
  <si>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</si>
  <si>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</si>
  <si>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</si>
  <si>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</si>
  <si>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</si>
  <si>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</si>
  <si>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</si>
  <si>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</si>
  <si>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</si>
  <si>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</si>
  <si>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</si>
  <si>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</si>
  <si>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</si>
  <si>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</si>
  <si>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</si>
  <si>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</si>
  <si>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</si>
  <si>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</si>
  <si>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</si>
  <si>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</si>
  <si>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</si>
  <si>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</si>
  <si>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</si>
  <si>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</si>
  <si>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</si>
  <si>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</si>
  <si>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</si>
  <si>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</si>
  <si>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</si>
  <si>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</si>
  <si>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</si>
  <si>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</si>
  <si>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</si>
  <si>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</si>
  <si>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</si>
  <si>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</si>
  <si>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</si>
  <si>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</si>
  <si>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</si>
  <si>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</si>
  <si>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</si>
  <si>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</si>
  <si>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</si>
  <si>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</si>
  <si>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</si>
  <si>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</si>
  <si>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</si>
  <si>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</si>
  <si>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</si>
  <si>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</si>
  <si>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</si>
  <si>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</si>
  <si>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</si>
  <si>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</si>
  <si>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</si>
  <si>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</si>
  <si>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</si>
  <si>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</si>
  <si>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</si>
  <si>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</si>
  <si>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</si>
  <si>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</si>
  <si>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</si>
  <si>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</si>
  <si>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</si>
  <si>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</si>
  <si>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</si>
  <si>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</si>
  <si>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</si>
  <si>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</si>
  <si>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</si>
  <si>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</si>
  <si>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</si>
  <si>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</si>
  <si>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</si>
  <si>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</si>
  <si>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</si>
  <si>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</si>
  <si>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</si>
  <si>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</si>
  <si>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</si>
  <si>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</si>
  <si>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</si>
  <si>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</si>
  <si>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</si>
  <si>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</si>
  <si>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</si>
  <si>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</si>
  <si>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</si>
  <si>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</si>
  <si>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</si>
  <si>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</si>
  <si>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</si>
  <si>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</si>
  <si>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</si>
  <si>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</si>
  <si>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</si>
  <si>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</si>
  <si>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</si>
  <si>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</si>
  <si>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</si>
  <si>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</si>
  <si>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</si>
  <si>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</si>
  <si>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</si>
  <si>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</si>
  <si>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</si>
  <si>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</si>
  <si>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</si>
  <si>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</si>
  <si>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</si>
  <si>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</si>
  <si>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</si>
  <si>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</si>
  <si>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</si>
  <si>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</si>
  <si>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</si>
  <si>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</si>
  <si>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</si>
  <si>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</si>
  <si>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</si>
  <si>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</si>
  <si>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</si>
  <si>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</si>
  <si>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</si>
  <si>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</si>
  <si>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</si>
  <si>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</si>
  <si>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</si>
  <si>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</si>
  <si>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</si>
  <si>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</si>
  <si>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</si>
  <si>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</si>
  <si>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</si>
  <si>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</si>
  <si>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</si>
  <si>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</si>
  <si>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</si>
  <si>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</si>
  <si>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</si>
  <si>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</si>
  <si>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</si>
  <si>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</si>
  <si>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</si>
  <si>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</si>
  <si>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</si>
  <si>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</si>
  <si>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</si>
  <si>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</si>
  <si>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</si>
  <si>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</si>
  <si>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</si>
  <si>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</si>
  <si>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</si>
  <si>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</si>
  <si>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</si>
  <si>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</si>
  <si>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</si>
  <si>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</si>
  <si>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</si>
  <si>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</si>
  <si>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</si>
  <si>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</si>
  <si>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</si>
  <si>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</si>
  <si>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</si>
  <si>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</si>
  <si>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</si>
  <si>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</si>
  <si>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</si>
  <si>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</si>
  <si>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</si>
  <si>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</si>
  <si>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</si>
  <si>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</si>
  <si>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</si>
  <si>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</si>
  <si>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</si>
  <si>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</si>
  <si>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</si>
  <si>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</si>
  <si>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</si>
  <si>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</si>
  <si>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</si>
  <si>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</si>
  <si>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</si>
  <si>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</si>
  <si>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</si>
  <si>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</si>
  <si>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</si>
  <si>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</si>
  <si>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</si>
  <si>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</si>
  <si>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</si>
  <si>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</si>
  <si>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</si>
  <si>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</si>
  <si>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</si>
  <si>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</si>
  <si>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</si>
  <si>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</si>
  <si>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</si>
  <si>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</si>
  <si>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</si>
  <si>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</si>
  <si>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</si>
  <si>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</si>
  <si>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</si>
  <si>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</si>
  <si>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</si>
  <si>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</si>
  <si>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</si>
  <si>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</si>
  <si>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</si>
  <si>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</si>
  <si>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</si>
  <si>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</si>
  <si>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</si>
  <si>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</si>
  <si>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</si>
  <si>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</si>
  <si>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</si>
  <si>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</si>
  <si>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</si>
  <si>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</si>
  <si>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</si>
  <si>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</si>
  <si>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</si>
  <si>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</si>
  <si>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</si>
  <si>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</si>
  <si>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</si>
  <si>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</si>
  <si>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</si>
  <si>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</si>
  <si>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</si>
  <si>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</si>
  <si>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</si>
  <si>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</si>
  <si>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</si>
  <si>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</si>
  <si>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</si>
  <si>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</si>
  <si>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</si>
  <si>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</si>
  <si>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</si>
  <si>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</si>
  <si>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</si>
  <si>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</si>
  <si>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</si>
  <si>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</si>
  <si>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</si>
  <si>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</si>
  <si>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</si>
  <si>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</si>
  <si>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</si>
  <si>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</si>
  <si>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</si>
  <si>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</si>
  <si>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</si>
  <si>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</si>
  <si>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</si>
  <si>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</si>
  <si>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</si>
  <si>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</si>
  <si>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</si>
  <si>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</si>
  <si>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</si>
  <si>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</si>
  <si>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</si>
  <si>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</si>
  <si>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</si>
  <si>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</si>
  <si>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</si>
  <si>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</si>
  <si>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</si>
  <si>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</si>
  <si>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</si>
  <si>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</si>
  <si>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</si>
  <si>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</si>
  <si>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</si>
  <si>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</si>
  <si>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</si>
  <si>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</si>
  <si>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</si>
  <si>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</si>
  <si>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</si>
  <si>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</si>
  <si>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</si>
  <si>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</si>
  <si>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</si>
  <si>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</si>
  <si>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</si>
  <si>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</si>
  <si>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</si>
  <si>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</si>
  <si>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</si>
  <si>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</si>
  <si>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</si>
  <si>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</si>
  <si>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</si>
  <si>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</si>
  <si>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</si>
  <si>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</si>
  <si>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</si>
  <si>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</si>
  <si>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</si>
  <si>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</si>
  <si>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</si>
  <si>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</si>
  <si>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</si>
  <si>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</si>
  <si>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</si>
  <si>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</si>
  <si>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</si>
  <si>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</si>
  <si>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</si>
  <si>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</si>
  <si>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</si>
  <si>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</si>
  <si>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</si>
  <si>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</si>
  <si>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</si>
  <si>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</si>
  <si>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</si>
  <si>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</si>
  <si>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</si>
  <si>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</si>
  <si>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</si>
  <si>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</si>
  <si>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</si>
  <si>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</si>
  <si>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</si>
  <si>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</si>
  <si>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</si>
  <si>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</si>
  <si>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</si>
  <si>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</si>
  <si>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</si>
  <si>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</si>
  <si>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</si>
  <si>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</si>
  <si>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</si>
  <si>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</si>
  <si>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</si>
  <si>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</si>
  <si>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</si>
  <si>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</si>
  <si>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</si>
  <si>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</si>
  <si>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</si>
  <si>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</si>
  <si>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</si>
  <si>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</si>
  <si>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</si>
  <si>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</si>
  <si>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</si>
  <si>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</si>
  <si>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</si>
  <si>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</si>
  <si>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</si>
  <si>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</si>
  <si>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</si>
  <si>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</si>
  <si>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</si>
  <si>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</si>
  <si>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</si>
  <si>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</si>
  <si>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</si>
  <si>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</si>
  <si>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</si>
  <si>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</si>
  <si>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</si>
  <si>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</si>
  <si>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</si>
  <si>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</si>
  <si>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</si>
  <si>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</si>
  <si>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</si>
  <si>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</si>
  <si>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</si>
  <si>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</si>
  <si>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</si>
  <si>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</si>
  <si>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</si>
  <si>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</si>
  <si>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</si>
  <si>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</si>
  <si>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</si>
  <si>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</si>
  <si>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</si>
  <si>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</si>
  <si>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</si>
  <si>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</si>
  <si>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</si>
  <si>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</si>
  <si>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</si>
  <si>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</si>
  <si>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</si>
  <si>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</si>
  <si>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</si>
  <si>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</si>
  <si>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</si>
  <si>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</si>
  <si>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</si>
  <si>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</si>
  <si>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</si>
  <si>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</si>
  <si>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</si>
  <si>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</si>
  <si>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</si>
  <si>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</si>
  <si>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</si>
  <si>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</si>
  <si>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</si>
  <si>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</si>
  <si>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</si>
  <si>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</si>
  <si>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</si>
  <si>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</si>
  <si>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</si>
  <si>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</si>
  <si>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</si>
  <si>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</si>
  <si>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</si>
  <si>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</si>
  <si>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</si>
  <si>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</si>
  <si>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</si>
  <si>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</si>
  <si>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</si>
  <si>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</si>
  <si>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</si>
  <si>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</si>
  <si>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</si>
  <si>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</si>
  <si>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</si>
  <si>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</si>
  <si>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</si>
  <si>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</si>
  <si>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</si>
  <si>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</si>
  <si>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</si>
  <si>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</si>
  <si>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</si>
  <si>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</si>
  <si>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</si>
  <si>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</si>
  <si>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</si>
  <si>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</si>
  <si>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</si>
  <si>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</si>
  <si>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</si>
  <si>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</si>
  <si>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</si>
  <si>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</si>
  <si>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</si>
  <si>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</si>
  <si>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</si>
  <si>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</si>
  <si>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</si>
  <si>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</si>
  <si>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</si>
  <si>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</si>
  <si>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</si>
  <si>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</si>
  <si>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</si>
  <si>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</si>
  <si>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</si>
  <si>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</si>
  <si>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</si>
  <si>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</si>
  <si>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</si>
  <si>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</si>
  <si>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</si>
  <si>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</si>
  <si>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</si>
  <si>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</si>
  <si>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</si>
  <si>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</si>
  <si>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</si>
  <si>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</si>
  <si>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</si>
  <si>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</si>
  <si>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</si>
  <si>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</si>
  <si>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</si>
  <si>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</si>
  <si>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</si>
  <si>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</si>
  <si>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</si>
  <si>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</si>
  <si>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</si>
  <si>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</si>
  <si>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</si>
  <si>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</si>
  <si>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</si>
  <si>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</si>
  <si>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</si>
  <si>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</si>
  <si>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</si>
  <si>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</si>
  <si>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</si>
  <si>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</si>
  <si>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</si>
  <si>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</si>
  <si>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</si>
  <si>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</si>
  <si>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</si>
  <si>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</si>
  <si>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</si>
  <si>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</si>
  <si>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</si>
  <si>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</si>
  <si>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</si>
  <si>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</si>
  <si>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</si>
  <si>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</si>
  <si>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</si>
  <si>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</si>
  <si>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</si>
  <si>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</si>
  <si>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</si>
  <si>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</si>
  <si>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</si>
  <si>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</si>
  <si>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</si>
  <si>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</si>
  <si>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</si>
  <si>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</si>
  <si>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</si>
  <si>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</si>
  <si>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</si>
  <si>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</si>
  <si>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</si>
  <si>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</si>
  <si>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</si>
  <si>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</si>
  <si>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</si>
  <si>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</si>
  <si>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</si>
  <si>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</si>
  <si>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</si>
  <si>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</si>
  <si>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</si>
  <si>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</si>
  <si>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</si>
  <si>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</si>
  <si>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</si>
  <si>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</si>
  <si>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</si>
  <si>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</si>
  <si>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</si>
  <si>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</si>
  <si>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</si>
  <si>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</si>
  <si>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</si>
  <si>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</si>
  <si>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</si>
  <si>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</si>
  <si>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</si>
  <si>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</si>
  <si>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</si>
  <si>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</si>
  <si>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</si>
  <si>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</si>
  <si>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</si>
  <si>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</si>
  <si>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</si>
  <si>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</si>
  <si>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</si>
  <si>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</si>
  <si>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</si>
  <si>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</si>
  <si>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</si>
  <si>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</si>
  <si>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</si>
  <si>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</si>
  <si>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</si>
  <si>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</si>
  <si>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</si>
  <si>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</si>
  <si>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</si>
  <si>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</si>
  <si>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</si>
  <si>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</si>
  <si>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</si>
  <si>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</si>
  <si>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</si>
  <si>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</si>
  <si>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</si>
  <si>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</si>
  <si>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</si>
  <si>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</si>
  <si>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</si>
  <si>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</si>
  <si>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</si>
  <si>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</si>
  <si>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</si>
  <si>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</si>
  <si>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</si>
  <si>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</si>
  <si>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</si>
  <si>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</si>
  <si>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</si>
  <si>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</si>
  <si>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</si>
  <si>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</si>
  <si>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</si>
  <si>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</si>
  <si>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</si>
  <si>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</si>
  <si>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</si>
  <si>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</si>
  <si>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</si>
  <si>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</si>
  <si>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</si>
  <si>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</si>
  <si>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</si>
  <si>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</si>
  <si>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</si>
  <si>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</si>
  <si>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</si>
  <si>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</si>
  <si>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</si>
  <si>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</si>
  <si>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</si>
  <si>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</si>
  <si>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</si>
  <si>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</si>
  <si>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</si>
  <si>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</si>
  <si>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</si>
  <si>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</si>
  <si>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</si>
  <si>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</si>
  <si>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</si>
  <si>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</si>
  <si>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</si>
  <si>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</si>
  <si>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</si>
  <si>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</si>
  <si>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</si>
  <si>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</si>
  <si>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</si>
  <si>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</si>
  <si>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</si>
  <si>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</si>
  <si>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</si>
  <si>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</si>
  <si>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</si>
  <si>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</si>
  <si>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</si>
  <si>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</si>
  <si>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</si>
  <si>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</si>
  <si>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</si>
  <si>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</si>
  <si>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</si>
  <si>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</si>
  <si>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</si>
  <si>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</si>
  <si>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</si>
  <si>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</si>
  <si>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</si>
  <si>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</si>
  <si>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</si>
  <si>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</si>
  <si>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</si>
  <si>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</si>
  <si>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</si>
  <si>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</si>
  <si>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</si>
  <si>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</si>
  <si>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</si>
  <si>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</si>
  <si>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</si>
  <si>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</si>
  <si>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</si>
  <si>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</si>
  <si>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</si>
  <si>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</si>
  <si>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</si>
  <si>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</si>
  <si>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</si>
  <si>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</si>
  <si>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</si>
  <si>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</si>
  <si>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</si>
  <si>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</si>
  <si>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</si>
  <si>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</si>
  <si>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</si>
  <si>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</si>
  <si>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</si>
  <si>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</si>
  <si>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</si>
  <si>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</si>
  <si>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</si>
  <si>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</si>
  <si>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</si>
  <si>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</si>
  <si>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</si>
  <si>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</si>
  <si>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</si>
  <si>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</si>
  <si>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</si>
  <si>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</si>
  <si>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</si>
  <si>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</si>
  <si>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</si>
  <si>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</si>
  <si>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</si>
  <si>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</si>
  <si>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</si>
  <si>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</si>
  <si>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</si>
  <si>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</si>
  <si>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</si>
  <si>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</si>
  <si>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</si>
  <si>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</si>
  <si>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</si>
  <si>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</si>
  <si>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</si>
  <si>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</si>
  <si>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</si>
  <si>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</si>
  <si>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</si>
  <si>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</si>
  <si>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</si>
  <si>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</si>
  <si>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</si>
  <si>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</si>
  <si>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</si>
  <si>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</si>
  <si>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</si>
  <si>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</si>
  <si>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</si>
  <si>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</si>
  <si>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</si>
  <si>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</si>
  <si>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</si>
  <si>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</si>
  <si>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</si>
  <si>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</si>
  <si>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</si>
  <si>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</si>
  <si>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</si>
  <si>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</si>
  <si>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</si>
  <si>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</si>
  <si>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</si>
  <si>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</si>
  <si>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</si>
  <si>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</si>
  <si>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</si>
  <si>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</si>
  <si>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</si>
  <si>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</si>
  <si>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</si>
  <si>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</si>
  <si>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</si>
  <si>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</si>
  <si>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</si>
  <si>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</si>
  <si>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</si>
  <si>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</si>
  <si>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</si>
  <si>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</si>
  <si>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</si>
  <si>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</si>
  <si>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</si>
  <si>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</si>
  <si>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</si>
  <si>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</si>
  <si>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</si>
  <si>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</si>
  <si>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</si>
  <si>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</si>
  <si>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</si>
  <si>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</si>
  <si>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</si>
  <si>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</si>
  <si>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</si>
  <si>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</si>
  <si>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</si>
  <si>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</si>
  <si>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</si>
  <si>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</si>
  <si>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</si>
  <si>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</si>
  <si>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</si>
  <si>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</si>
  <si>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</si>
  <si>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</si>
  <si>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</si>
  <si>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</si>
  <si>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</si>
  <si>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</si>
  <si>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</si>
  <si>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</si>
  <si>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</si>
  <si>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</si>
  <si>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</si>
  <si>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</si>
  <si>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</si>
  <si>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</si>
  <si>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</si>
  <si>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</si>
  <si>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</si>
  <si>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</si>
  <si>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</si>
  <si>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</si>
  <si>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</si>
  <si>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</si>
  <si>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</si>
  <si>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</si>
  <si>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</si>
  <si>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</si>
  <si>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</si>
  <si>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</si>
  <si>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</si>
  <si>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</si>
  <si>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</si>
  <si>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</si>
  <si>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</si>
  <si>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</si>
  <si>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</si>
  <si>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</si>
  <si>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</si>
  <si>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</si>
  <si>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</si>
  <si>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</si>
  <si>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</si>
  <si>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</si>
  <si>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</si>
  <si>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</si>
  <si>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</si>
  <si>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</si>
  <si>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</si>
  <si>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</si>
  <si>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</si>
  <si>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</si>
  <si>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</si>
  <si>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</si>
  <si>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</si>
  <si>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</si>
  <si>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</si>
  <si>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</si>
  <si>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</si>
  <si>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</si>
  <si>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</si>
  <si>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</si>
  <si>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</si>
  <si>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</si>
  <si>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</si>
  <si>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</si>
  <si>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</si>
  <si>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</si>
  <si>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</si>
  <si>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</si>
  <si>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</si>
  <si>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</si>
  <si>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</si>
  <si>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</si>
  <si>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</si>
  <si>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</si>
  <si>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</si>
  <si>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</si>
  <si>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</si>
  <si>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</si>
  <si>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</si>
  <si>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</si>
  <si>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</si>
  <si>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</si>
  <si>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</si>
  <si>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</si>
  <si>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</si>
  <si>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</si>
  <si>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</si>
  <si>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</si>
  <si>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</si>
  <si>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</si>
  <si>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</si>
  <si>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</si>
  <si>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</si>
  <si>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</si>
  <si>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</si>
  <si>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</si>
  <si>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</si>
  <si>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</si>
  <si>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</si>
  <si>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</si>
  <si>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</si>
  <si>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</si>
  <si>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</si>
  <si>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</si>
  <si>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</si>
  <si>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</si>
  <si>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</si>
  <si>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</si>
  <si>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</si>
  <si>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</si>
  <si>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</si>
  <si>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</si>
  <si>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</si>
  <si>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</si>
  <si>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</si>
  <si>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</si>
  <si>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</si>
  <si>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</si>
  <si>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</si>
  <si>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</si>
  <si>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</si>
  <si>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</si>
  <si>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</si>
  <si>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</si>
  <si>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</si>
  <si>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</si>
  <si>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</si>
  <si>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</si>
  <si>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</si>
  <si>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</si>
  <si>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</si>
  <si>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</si>
  <si>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</si>
  <si>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</si>
  <si>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</si>
  <si>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</si>
  <si>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</si>
  <si>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</si>
  <si>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</si>
  <si>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</si>
  <si>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</si>
  <si>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</si>
  <si>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</si>
  <si>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</si>
  <si>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</si>
  <si>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</si>
  <si>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</si>
  <si>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</si>
  <si>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</si>
  <si>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</si>
  <si>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</si>
  <si>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</si>
  <si>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</si>
  <si>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</si>
  <si>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</si>
  <si>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</si>
  <si>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</si>
  <si>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</si>
  <si>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</si>
  <si>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</si>
  <si>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</si>
  <si>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</si>
  <si>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</si>
  <si>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</si>
  <si>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</si>
  <si>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</si>
  <si>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</si>
  <si>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</si>
  <si>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</si>
  <si>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</si>
  <si>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</si>
  <si>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</si>
  <si>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</si>
  <si>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</si>
  <si>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</si>
  <si>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</si>
  <si>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</si>
  <si>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</si>
  <si>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</si>
  <si>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</si>
  <si>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</si>
  <si>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</si>
  <si>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</si>
  <si>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</si>
  <si>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</si>
  <si>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</si>
  <si>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</si>
  <si>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</si>
  <si>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</si>
  <si>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</si>
  <si>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</si>
  <si>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</si>
  <si>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</si>
  <si>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</si>
  <si>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</si>
  <si>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</si>
  <si>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</si>
  <si>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</si>
  <si>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</si>
  <si>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</si>
  <si>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</si>
  <si>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</si>
  <si>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</si>
  <si>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</si>
  <si>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</si>
  <si>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</si>
  <si>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</si>
  <si>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</si>
  <si>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</si>
  <si>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</si>
  <si>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</si>
  <si>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</si>
  <si>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</si>
  <si>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</si>
  <si>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</si>
  <si>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</si>
  <si>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</si>
  <si>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</si>
  <si>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</si>
  <si>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</si>
  <si>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</si>
  <si>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</si>
  <si>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</si>
  <si>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</si>
  <si>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</si>
  <si>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</si>
  <si>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</si>
  <si>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</si>
  <si>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</si>
  <si>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</si>
  <si>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</si>
  <si>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</si>
  <si>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</si>
  <si>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</si>
  <si>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</si>
  <si>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</si>
  <si>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</si>
  <si>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</si>
  <si>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</si>
  <si>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</si>
  <si>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</si>
  <si>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</si>
  <si>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</si>
  <si>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</si>
  <si>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</si>
  <si>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</si>
  <si>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</si>
  <si>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</si>
  <si>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</si>
  <si>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</si>
  <si>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</si>
  <si>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</si>
  <si>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</si>
  <si>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</si>
  <si>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</si>
  <si>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</si>
  <si>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</si>
  <si>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</si>
  <si>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</si>
  <si>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</si>
  <si>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</si>
  <si>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</si>
  <si>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</si>
  <si>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</si>
  <si>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</si>
  <si>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</si>
  <si>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</si>
  <si>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</si>
  <si>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</si>
  <si>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</si>
  <si>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</si>
  <si>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</si>
  <si>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</si>
  <si>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</si>
  <si>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</si>
  <si>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</si>
  <si>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</si>
  <si>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</si>
  <si>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</si>
  <si>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</si>
  <si>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</si>
  <si>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</si>
  <si>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</si>
  <si>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</si>
  <si>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</si>
  <si>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</si>
  <si>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</si>
  <si>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</si>
  <si>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</si>
  <si>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</si>
  <si>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</si>
  <si>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</si>
  <si>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</si>
  <si>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</si>
  <si>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</si>
  <si>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</si>
  <si>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</si>
  <si>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</si>
  <si>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</si>
  <si>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</si>
  <si>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</si>
  <si>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</si>
  <si>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</si>
  <si>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</si>
  <si>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</si>
  <si>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</si>
  <si>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</si>
  <si>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</si>
  <si>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</si>
  <si>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</si>
  <si>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</si>
  <si>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</si>
  <si>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</si>
  <si>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</si>
  <si>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</si>
  <si>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</si>
  <si>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</si>
  <si>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</si>
  <si>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</si>
  <si>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</si>
  <si>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</si>
  <si>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</si>
  <si>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</si>
  <si>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</si>
  <si>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</si>
  <si>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</si>
  <si>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</si>
  <si>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</si>
  <si>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</si>
  <si>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</si>
  <si>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</si>
  <si>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</si>
  <si>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</si>
  <si>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</si>
  <si>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</si>
  <si>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</si>
  <si>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</si>
  <si>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</si>
  <si>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</si>
  <si>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</si>
  <si>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</si>
  <si>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</si>
  <si>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</si>
  <si>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</si>
  <si>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</si>
  <si>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</si>
  <si>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</si>
  <si>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</si>
  <si>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</si>
  <si>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</si>
  <si>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</si>
  <si>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</si>
  <si>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</si>
  <si>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</si>
  <si>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</si>
  <si>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</si>
  <si>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</si>
  <si>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</si>
  <si>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</si>
  <si>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</si>
  <si>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</si>
  <si>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</si>
  <si>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</si>
  <si>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</si>
  <si>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</si>
  <si>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</si>
  <si>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</si>
  <si>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</si>
  <si>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</si>
  <si>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</si>
  <si>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</si>
  <si>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</si>
  <si>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</si>
  <si>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</si>
  <si>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</si>
  <si>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</si>
  <si>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</si>
  <si>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</si>
  <si>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</si>
  <si>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</si>
  <si>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</si>
  <si>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</si>
  <si>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</si>
  <si>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</si>
  <si>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</si>
  <si>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</si>
  <si>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</si>
  <si>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</si>
  <si>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</si>
  <si>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</si>
  <si>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</si>
  <si>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</si>
  <si>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</si>
  <si>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</si>
  <si>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</si>
  <si>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</si>
  <si>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</si>
  <si>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</si>
  <si>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</si>
  <si>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</si>
  <si>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</si>
  <si>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</si>
  <si>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</si>
  <si>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</si>
  <si>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</si>
  <si>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</si>
  <si>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</si>
  <si>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</si>
  <si>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</si>
  <si>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</si>
  <si>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</si>
  <si>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</si>
  <si>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</si>
  <si>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</si>
  <si>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</si>
  <si>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</si>
  <si>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</si>
  <si>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</si>
  <si>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</si>
  <si>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</si>
  <si>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</si>
  <si>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</si>
  <si>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</si>
  <si>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</si>
  <si>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</si>
  <si>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</si>
  <si>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</si>
  <si>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</si>
  <si>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</si>
  <si>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</si>
  <si>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</si>
  <si>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</si>
  <si>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</si>
  <si>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</si>
  <si>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</si>
  <si>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</si>
  <si>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</si>
  <si>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</si>
  <si>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</si>
  <si>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</si>
  <si>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</si>
  <si>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</si>
  <si>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</si>
  <si>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</si>
  <si>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</si>
  <si>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</si>
  <si>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</si>
  <si>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</si>
  <si>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</si>
  <si>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</si>
  <si>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</si>
  <si>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</si>
  <si>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</si>
  <si>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</si>
  <si>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</si>
  <si>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</si>
  <si>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</si>
  <si>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</si>
  <si>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</si>
  <si>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</si>
  <si>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</si>
  <si>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</si>
  <si>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</si>
  <si>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</si>
  <si>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</si>
  <si>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</si>
  <si>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</si>
  <si>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</si>
  <si>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</si>
  <si>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</si>
  <si>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</si>
  <si>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</si>
  <si>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</si>
  <si>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</si>
  <si>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</si>
  <si>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</si>
  <si>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</si>
  <si>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</si>
  <si>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</si>
  <si>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</si>
  <si>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</si>
  <si>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</si>
  <si>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</si>
  <si>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</si>
  <si>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</si>
  <si>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</si>
  <si>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</si>
  <si>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</si>
  <si>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</si>
  <si>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</si>
  <si>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</si>
  <si>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</si>
  <si>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</si>
  <si>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</si>
  <si>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</si>
  <si>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</si>
  <si>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</si>
  <si>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</si>
  <si>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</si>
  <si>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</si>
  <si>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</si>
  <si>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</si>
  <si>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</si>
  <si>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</si>
  <si>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</si>
  <si>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</si>
  <si>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</si>
  <si>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</si>
  <si>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</si>
  <si>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</si>
  <si>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</si>
  <si>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</si>
  <si>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</si>
  <si>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</si>
  <si>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</si>
  <si>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</si>
  <si>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</si>
  <si>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</si>
  <si>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</si>
  <si>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</si>
  <si>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</si>
  <si>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</si>
  <si>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</si>
  <si>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</si>
  <si>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</si>
  <si>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</si>
  <si>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</si>
  <si>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</si>
  <si>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</si>
  <si>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</si>
  <si>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</si>
  <si>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</si>
  <si>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</si>
  <si>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</si>
  <si>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</si>
  <si>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</si>
  <si>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</si>
  <si>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</si>
  <si>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</si>
  <si>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</si>
  <si>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</si>
  <si>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</si>
  <si>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</si>
  <si>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</si>
  <si>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</si>
  <si>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</si>
  <si>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</si>
  <si>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</si>
  <si>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</si>
  <si>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</si>
  <si>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</si>
  <si>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</si>
  <si>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</si>
  <si>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</si>
  <si>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</si>
  <si>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</si>
  <si>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</si>
  <si>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</si>
  <si>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</si>
  <si>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</si>
  <si>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</si>
  <si>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</si>
  <si>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</si>
  <si>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</si>
  <si>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</si>
  <si>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</si>
  <si>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</si>
  <si>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</si>
  <si>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</si>
  <si>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</si>
  <si>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</si>
  <si>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</si>
  <si>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</si>
  <si>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</si>
  <si>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</si>
  <si>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</si>
  <si>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</si>
  <si>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</si>
  <si>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</si>
  <si>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</si>
  <si>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</si>
  <si>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</si>
  <si>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</si>
  <si>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</si>
  <si>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</si>
  <si>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</si>
  <si>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</si>
  <si>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</si>
  <si>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</si>
  <si>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</si>
  <si>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</si>
  <si>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</si>
  <si>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</si>
  <si>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</si>
  <si>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</si>
  <si>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</si>
  <si>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</si>
  <si>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</si>
  <si>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</si>
  <si>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</si>
  <si>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</si>
  <si>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</si>
  <si>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</si>
  <si>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</si>
  <si>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</si>
  <si>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</si>
  <si>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</si>
  <si>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</si>
  <si>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</si>
  <si>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</si>
  <si>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</si>
  <si>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</si>
  <si>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</si>
  <si>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</si>
  <si>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</si>
  <si>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</si>
  <si>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</si>
  <si>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</si>
  <si>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</si>
  <si>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</si>
  <si>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</si>
  <si>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</si>
  <si>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</si>
  <si>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</si>
  <si>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</si>
  <si>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</si>
  <si>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</si>
  <si>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</si>
  <si>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</si>
  <si>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</si>
  <si>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</si>
  <si>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</si>
  <si>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</si>
  <si>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</si>
  <si>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</si>
  <si>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</si>
  <si>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</si>
  <si>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</si>
  <si>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</si>
  <si>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</si>
  <si>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</si>
  <si>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</si>
  <si>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</si>
  <si>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</si>
  <si>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</si>
  <si>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</si>
  <si>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</si>
  <si>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</si>
  <si>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</si>
  <si>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</si>
  <si>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</si>
  <si>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</si>
  <si>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</si>
  <si>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</si>
  <si>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</si>
  <si>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</si>
  <si>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</si>
  <si>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</si>
  <si>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</si>
  <si>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</si>
  <si>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</si>
  <si>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</si>
  <si>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</si>
  <si>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</si>
  <si>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</si>
  <si>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</si>
  <si>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</si>
  <si>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</si>
  <si>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</si>
  <si>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</si>
  <si>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</si>
  <si>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</si>
  <si>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</si>
  <si>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</si>
  <si>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</si>
  <si>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</si>
  <si>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</si>
  <si>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</si>
  <si>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</si>
  <si>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</si>
  <si>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</si>
  <si>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</si>
  <si>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</si>
  <si>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</si>
  <si>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</si>
  <si>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</si>
  <si>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</si>
  <si>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</si>
  <si>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</si>
  <si>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</si>
  <si>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</si>
  <si>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</si>
  <si>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</si>
  <si>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</si>
  <si>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</si>
  <si>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</si>
  <si>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</si>
  <si>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</si>
  <si>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</si>
  <si>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</si>
  <si>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</si>
  <si>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</si>
  <si>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</si>
  <si>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</si>
  <si>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</si>
  <si>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</si>
  <si>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</si>
  <si>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</si>
  <si>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</si>
  <si>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</si>
  <si>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</si>
  <si>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</si>
  <si>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</si>
  <si>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</si>
  <si>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</si>
  <si>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</si>
  <si>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</si>
  <si>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</si>
  <si>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</si>
  <si>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</si>
  <si>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</si>
  <si>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</si>
  <si>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</si>
  <si>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</si>
  <si>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</si>
  <si>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</si>
  <si>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</si>
  <si>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</si>
  <si>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</si>
  <si>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</si>
  <si>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</si>
  <si>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</si>
  <si>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</si>
  <si>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</si>
  <si>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</si>
  <si>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</si>
  <si>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</si>
  <si>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</si>
  <si>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</si>
  <si>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</si>
  <si>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</si>
  <si>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</si>
  <si>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</si>
  <si>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</si>
  <si>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</si>
  <si>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</si>
  <si>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</si>
  <si>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</si>
  <si>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</si>
  <si>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</si>
  <si>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</si>
  <si>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</si>
  <si>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</si>
  <si>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</si>
  <si>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</si>
  <si>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</si>
  <si>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</si>
  <si>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</si>
  <si>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</si>
  <si>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</si>
  <si>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</si>
  <si>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</si>
  <si>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</si>
  <si>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</si>
  <si>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</si>
  <si>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</si>
  <si>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</si>
  <si>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</si>
  <si>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</si>
  <si>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</si>
  <si>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</si>
  <si>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</si>
  <si>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</si>
  <si>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</si>
  <si>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</si>
  <si>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</si>
  <si>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</si>
  <si>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</si>
  <si>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</si>
  <si>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</si>
  <si>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</si>
  <si>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</si>
  <si>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</si>
  <si>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</si>
  <si>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</si>
  <si>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</si>
  <si>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</si>
  <si>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</si>
  <si>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</si>
  <si>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</si>
  <si>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</si>
  <si>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</si>
  <si>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</si>
  <si>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</si>
  <si>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</si>
  <si>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</si>
  <si>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</si>
  <si>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</si>
  <si>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</si>
  <si>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</si>
  <si>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</si>
  <si>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</si>
  <si>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</si>
  <si>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</si>
  <si>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</si>
  <si>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</si>
  <si>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</si>
  <si>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</si>
  <si>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</si>
  <si>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</si>
  <si>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</si>
  <si>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</si>
  <si>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</si>
  <si>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</si>
  <si>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</si>
  <si>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</si>
  <si>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</si>
  <si>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</si>
  <si>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</si>
  <si>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</si>
  <si>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</si>
  <si>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</si>
  <si>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</si>
  <si>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</si>
  <si>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</si>
  <si>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</si>
  <si>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</si>
  <si>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</si>
  <si>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</si>
  <si>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</si>
  <si>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</si>
  <si>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</si>
  <si>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</si>
  <si>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</si>
  <si>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</si>
  <si>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</si>
  <si>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</si>
  <si>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</si>
  <si>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</si>
  <si>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</si>
  <si>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</si>
  <si>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</si>
  <si>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</si>
  <si>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</si>
  <si>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</si>
  <si>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</si>
  <si>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</si>
  <si>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</si>
  <si>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</si>
  <si>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</si>
  <si>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</si>
  <si>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</si>
  <si>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</si>
  <si>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</si>
  <si>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</si>
  <si>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</si>
  <si>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</si>
  <si>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</si>
  <si>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</si>
  <si>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</si>
  <si>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</si>
  <si>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</si>
  <si>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</si>
  <si>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</si>
  <si>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</si>
  <si>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</si>
  <si>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</si>
  <si>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</si>
  <si>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</si>
  <si>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</si>
  <si>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</si>
  <si>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</si>
  <si>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</si>
  <si>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</si>
  <si>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</si>
  <si>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</si>
  <si>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</si>
  <si>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</si>
  <si>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</si>
  <si>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</si>
  <si>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</si>
  <si>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</si>
  <si>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</si>
  <si>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</si>
  <si>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</si>
  <si>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</si>
  <si>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</si>
  <si>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</si>
  <si>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</si>
  <si>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</si>
  <si>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</si>
  <si>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</si>
  <si>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</si>
  <si>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</si>
  <si>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</si>
  <si>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</si>
  <si>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</si>
  <si>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</si>
  <si>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</si>
  <si>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</si>
  <si>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</si>
  <si>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</si>
  <si>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</si>
  <si>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</si>
  <si>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</si>
  <si>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</si>
  <si>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</si>
  <si>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</si>
  <si>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</si>
  <si>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</si>
  <si>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</si>
  <si>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</si>
  <si>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</si>
  <si>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</si>
  <si>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</si>
  <si>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</si>
  <si>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</si>
  <si>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</si>
  <si>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</si>
  <si>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</si>
  <si>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</si>
  <si>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</si>
  <si>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</si>
  <si>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</si>
  <si>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</si>
  <si>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</si>
  <si>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</si>
  <si>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</si>
  <si>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</si>
  <si>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</si>
  <si>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</si>
  <si>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</si>
  <si>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</si>
  <si>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</si>
  <si>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</si>
  <si>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</si>
  <si>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</si>
  <si>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</si>
  <si>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</si>
  <si>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</si>
  <si>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</si>
  <si>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</si>
  <si>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</si>
  <si>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</si>
  <si>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</si>
  <si>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</si>
  <si>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</si>
  <si>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</si>
  <si>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</si>
  <si>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</si>
  <si>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</si>
  <si>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</si>
  <si>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</si>
  <si>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</si>
  <si>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</si>
  <si>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</si>
  <si>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</si>
  <si>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</si>
  <si>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</si>
  <si>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</si>
  <si>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</si>
  <si>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</si>
  <si>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</si>
  <si>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</si>
  <si>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</si>
  <si>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</si>
  <si>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</si>
  <si>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</si>
  <si>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</si>
  <si>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</si>
  <si>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</si>
  <si>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</si>
  <si>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</si>
  <si>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</si>
  <si>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</si>
  <si>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</si>
  <si>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</si>
  <si>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</si>
  <si>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</si>
  <si>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</si>
  <si>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</si>
  <si>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</si>
  <si>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</si>
  <si>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</si>
  <si>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</si>
  <si>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</si>
  <si>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</si>
  <si>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</si>
  <si>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</si>
  <si>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</si>
  <si>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</si>
  <si>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</si>
  <si>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</si>
  <si>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</si>
  <si>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</si>
  <si>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</si>
  <si>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</si>
  <si>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</si>
  <si>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</si>
  <si>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</si>
  <si>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</si>
  <si>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</si>
  <si>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</si>
  <si>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</si>
  <si>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</si>
  <si>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</si>
  <si>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</si>
  <si>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</si>
  <si>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</si>
  <si>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</si>
  <si>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</si>
  <si>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</si>
  <si>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</si>
  <si>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</si>
  <si>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</si>
  <si>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</si>
  <si>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</si>
  <si>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</si>
  <si>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</si>
  <si>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</si>
  <si>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</si>
  <si>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</si>
  <si>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</si>
  <si>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</si>
  <si>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</si>
  <si>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</si>
  <si>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</si>
  <si>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</si>
  <si>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</si>
  <si>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</si>
  <si>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</si>
  <si>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</si>
  <si>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</si>
  <si>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</si>
  <si>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</si>
  <si>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</si>
  <si>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</si>
  <si>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</si>
  <si>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</si>
  <si>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</si>
  <si>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</si>
  <si>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</si>
  <si>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</si>
  <si>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</si>
  <si>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</si>
  <si>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</si>
  <si>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</si>
  <si>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</si>
  <si>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</si>
  <si>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</si>
  <si>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</si>
  <si>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</si>
  <si>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</si>
  <si>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</si>
  <si>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</si>
  <si>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</si>
  <si>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</si>
  <si>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</si>
  <si>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</si>
  <si>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</si>
  <si>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</si>
  <si>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</si>
  <si>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</si>
  <si>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</si>
  <si>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</si>
  <si>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</si>
  <si>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</si>
  <si>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</si>
  <si>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</si>
  <si>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</si>
  <si>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</si>
  <si>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</si>
  <si>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</si>
  <si>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</si>
  <si>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</si>
  <si>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</si>
  <si>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</si>
  <si>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</si>
  <si>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</si>
  <si>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</si>
  <si>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</si>
  <si>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</si>
  <si>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</si>
  <si>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</si>
  <si>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</si>
  <si>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</si>
  <si>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</si>
  <si>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</si>
  <si>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</si>
  <si>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</si>
  <si>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</si>
  <si>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</si>
  <si>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</si>
  <si>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</si>
  <si>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</si>
  <si>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</si>
  <si>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</si>
  <si>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</si>
  <si>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</si>
  <si>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</si>
  <si>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</si>
  <si>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</si>
  <si>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</si>
  <si>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</si>
  <si>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</si>
  <si>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</si>
  <si>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</si>
  <si>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</si>
  <si>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</si>
  <si>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</si>
  <si>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</si>
  <si>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</si>
  <si>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</si>
  <si>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</si>
  <si>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</si>
  <si>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</si>
  <si>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</si>
  <si>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</si>
  <si>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</si>
  <si>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</si>
  <si>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</si>
  <si>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</si>
  <si>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</si>
  <si>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</si>
  <si>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</si>
  <si>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</si>
  <si>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</si>
  <si>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</si>
  <si>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</si>
  <si>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</si>
  <si>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</si>
  <si>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</si>
  <si>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</si>
  <si>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</si>
  <si>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</si>
  <si>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</si>
  <si>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</si>
  <si>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</si>
  <si>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</si>
  <si>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</si>
  <si>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</si>
  <si>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</si>
  <si>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</si>
  <si>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</si>
  <si>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</si>
  <si>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</si>
  <si>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</si>
  <si>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</si>
  <si>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</si>
  <si>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</si>
  <si>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</si>
  <si>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</si>
  <si>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</si>
  <si>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</si>
  <si>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</si>
  <si>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</si>
  <si>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</si>
  <si>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</si>
  <si>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</si>
  <si>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</si>
  <si>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</si>
  <si>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</si>
  <si>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</si>
  <si>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</si>
  <si>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</si>
  <si>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</si>
  <si>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</si>
  <si>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</si>
  <si>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</si>
  <si>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</si>
  <si>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</si>
  <si>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</si>
  <si>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</si>
  <si>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</si>
  <si>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</si>
  <si>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</si>
  <si>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</si>
  <si>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</si>
  <si>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</si>
  <si>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</si>
  <si>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</si>
  <si>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</si>
  <si>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</si>
  <si>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</si>
  <si>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</si>
  <si>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</si>
  <si>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</si>
  <si>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</si>
  <si>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</si>
  <si>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</si>
  <si>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</si>
  <si>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</si>
  <si>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</si>
  <si>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</si>
  <si>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</si>
  <si>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</si>
  <si>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</si>
  <si>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</si>
  <si>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</si>
  <si>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</si>
  <si>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</si>
  <si>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</si>
  <si>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</si>
  <si>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</si>
  <si>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</si>
  <si>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</si>
  <si>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</si>
  <si>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</si>
  <si>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</si>
  <si>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</si>
  <si>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</si>
  <si>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</si>
  <si>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</si>
  <si>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</si>
  <si>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</si>
  <si>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</si>
  <si>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</si>
  <si>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</si>
  <si>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</si>
  <si>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</si>
  <si>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</si>
  <si>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</si>
  <si>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</si>
  <si>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</si>
  <si>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</si>
  <si>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</si>
  <si>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</si>
  <si>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</si>
  <si>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</si>
  <si>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</si>
  <si>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</si>
  <si>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</si>
  <si>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</si>
  <si>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</si>
  <si>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</si>
  <si>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</si>
  <si>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</si>
  <si>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</si>
  <si>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</si>
  <si>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</si>
  <si>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</si>
  <si>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</si>
  <si>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</si>
  <si>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</si>
  <si>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</si>
  <si>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</si>
  <si>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</si>
  <si>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</si>
  <si>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</si>
  <si>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</si>
  <si>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</si>
  <si>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</si>
  <si>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</si>
  <si>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</si>
  <si>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</si>
  <si>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</si>
  <si>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</si>
  <si>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</si>
  <si>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</si>
  <si>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</si>
  <si>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</si>
  <si>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</si>
  <si>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</si>
  <si>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</si>
  <si>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</si>
  <si>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</si>
  <si>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</si>
  <si>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</si>
  <si>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</si>
  <si>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</si>
  <si>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</si>
  <si>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</si>
  <si>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</si>
  <si>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</si>
  <si>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</si>
  <si>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</si>
  <si>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</si>
  <si>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</si>
  <si>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</si>
  <si>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</si>
  <si>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</si>
  <si>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</si>
  <si>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</si>
  <si>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</si>
  <si>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</si>
  <si>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</si>
  <si>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</si>
  <si>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</si>
  <si>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</si>
  <si>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</si>
  <si>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</si>
  <si>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</si>
  <si>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</si>
  <si>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</si>
  <si>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</si>
  <si>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</si>
  <si>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</si>
  <si>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</si>
  <si>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</si>
  <si>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</si>
  <si>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</si>
  <si>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</si>
  <si>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</si>
  <si>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</si>
  <si>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</si>
  <si>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</si>
  <si>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</si>
  <si>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</si>
  <si>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</si>
  <si>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</si>
  <si>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</si>
  <si>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</si>
  <si>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</si>
  <si>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</si>
  <si>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</si>
  <si>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</si>
  <si>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</si>
  <si>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</si>
  <si>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</si>
  <si>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</si>
  <si>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</si>
  <si>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</si>
  <si>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</si>
  <si>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</si>
  <si>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</si>
  <si>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</si>
  <si>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</si>
  <si>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</si>
  <si>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</si>
  <si>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</si>
  <si>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</si>
  <si>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</si>
  <si>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</si>
  <si>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</si>
  <si>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</si>
  <si>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</si>
  <si>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</si>
  <si>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</si>
  <si>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</si>
  <si>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</si>
  <si>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</si>
  <si>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</si>
  <si>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</si>
  <si>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</si>
  <si>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</si>
  <si>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</si>
  <si>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</si>
  <si>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</si>
  <si>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</si>
  <si>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</si>
  <si>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</si>
  <si>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</si>
  <si>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</si>
  <si>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</si>
  <si>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</si>
  <si>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</si>
  <si>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</si>
  <si>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</si>
  <si>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</si>
  <si>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</si>
  <si>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</si>
  <si>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</si>
  <si>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</si>
  <si>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</si>
  <si>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</si>
  <si>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</si>
  <si>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</si>
  <si>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</si>
  <si>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</si>
  <si>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</si>
  <si>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</si>
  <si>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</si>
  <si>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</si>
  <si>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</si>
  <si>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</si>
  <si>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</si>
  <si>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</si>
  <si>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</si>
  <si>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</si>
  <si>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</si>
  <si>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</si>
  <si>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</si>
  <si>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</si>
  <si>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</si>
  <si>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</si>
  <si>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</si>
  <si>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</si>
  <si>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</si>
  <si>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</si>
  <si>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</si>
  <si>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</si>
  <si>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</si>
  <si>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</si>
  <si>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</si>
  <si>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</si>
  <si>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</si>
  <si>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</si>
  <si>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</si>
  <si>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</si>
  <si>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</si>
  <si>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</si>
  <si>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</si>
  <si>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</si>
  <si>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</si>
  <si>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</si>
  <si>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</si>
  <si>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</si>
  <si>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</si>
  <si>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</si>
  <si>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</si>
  <si>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</si>
  <si>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</si>
  <si>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</si>
  <si>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</si>
  <si>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</si>
  <si>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</si>
  <si>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</si>
  <si>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</si>
  <si>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</si>
  <si>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</si>
  <si>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</si>
  <si>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</si>
  <si>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</si>
  <si>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</si>
  <si>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</si>
  <si>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</si>
  <si>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</si>
  <si>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</si>
  <si>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</si>
  <si>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</si>
  <si>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</si>
  <si>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</si>
  <si>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</si>
  <si>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</si>
  <si>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</si>
  <si>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</si>
  <si>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</si>
  <si>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</si>
  <si>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</si>
  <si>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</si>
  <si>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</si>
  <si>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</si>
  <si>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</si>
  <si>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</si>
  <si>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</si>
  <si>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</si>
  <si>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</si>
  <si>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</si>
  <si>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</si>
  <si>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</si>
  <si>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</si>
  <si>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</si>
  <si>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</si>
  <si>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</si>
  <si>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</si>
  <si>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</si>
  <si>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</si>
  <si>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</si>
  <si>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</si>
  <si>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</si>
  <si>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</si>
  <si>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</si>
  <si>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</si>
  <si>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</si>
  <si>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</si>
  <si>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</si>
  <si>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</si>
  <si>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</si>
  <si>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</si>
  <si>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</si>
  <si>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</si>
  <si>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</si>
  <si>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</si>
  <si>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</si>
  <si>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</si>
  <si>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</si>
  <si>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</si>
  <si>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</si>
  <si>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</si>
  <si>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</si>
  <si>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</si>
  <si>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</si>
  <si>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</si>
  <si>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</si>
  <si>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</si>
  <si>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</si>
  <si>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</si>
  <si>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</si>
  <si>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</si>
  <si>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</si>
  <si>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</si>
  <si>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</si>
  <si>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</si>
  <si>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</si>
  <si>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</si>
  <si>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</si>
  <si>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</si>
  <si>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</si>
  <si>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</si>
  <si>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</si>
  <si>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</si>
  <si>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</si>
  <si>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</si>
  <si>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</si>
  <si>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</si>
  <si>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</si>
  <si>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</si>
  <si>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</si>
  <si>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</si>
  <si>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</si>
  <si>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</si>
  <si>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</si>
  <si>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</si>
  <si>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</si>
  <si>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</si>
  <si>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</si>
  <si>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</si>
  <si>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</si>
  <si>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</si>
  <si>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</si>
  <si>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</si>
  <si>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</si>
  <si>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</si>
  <si>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</si>
  <si>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</si>
  <si>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</si>
  <si>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</si>
  <si>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</si>
  <si>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</si>
  <si>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</si>
  <si>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</si>
  <si>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</si>
  <si>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</si>
  <si>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</si>
  <si>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</si>
  <si>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</si>
  <si>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</si>
  <si>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</si>
  <si>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</si>
  <si>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</si>
  <si>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</si>
  <si>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</si>
  <si>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</si>
  <si>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</si>
  <si>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</si>
  <si>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</si>
  <si>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</si>
  <si>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</si>
  <si>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</si>
  <si>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</si>
  <si>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</si>
  <si>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</si>
  <si>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</si>
  <si>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</si>
  <si>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</si>
  <si>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</si>
  <si>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</si>
  <si>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</si>
  <si>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</si>
  <si>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</si>
  <si>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</si>
  <si>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</si>
  <si>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</si>
  <si>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</si>
  <si>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</si>
  <si>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</si>
  <si>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</si>
  <si>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</si>
  <si>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</si>
  <si>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</si>
  <si>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</si>
  <si>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</si>
  <si>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</si>
  <si>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</si>
  <si>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</si>
  <si>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</si>
  <si>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</si>
  <si>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</si>
  <si>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</si>
  <si>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</si>
  <si>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</si>
  <si>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</si>
  <si>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</si>
  <si>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</si>
  <si>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</si>
  <si>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</si>
  <si>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</si>
  <si>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</si>
  <si>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</si>
  <si>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</si>
  <si>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</si>
  <si>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</si>
  <si>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</si>
  <si>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</si>
  <si>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</si>
  <si>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</si>
  <si>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</si>
  <si>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</si>
  <si>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</si>
  <si>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</si>
  <si>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</si>
  <si>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</si>
  <si>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</si>
  <si>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</si>
  <si>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</si>
  <si>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</si>
  <si>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</si>
  <si>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</si>
  <si>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</si>
  <si>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</si>
  <si>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</si>
  <si>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</si>
  <si>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</si>
  <si>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</si>
  <si>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</si>
  <si>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</si>
  <si>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</si>
  <si>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</si>
  <si>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</si>
  <si>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</si>
  <si>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</si>
  <si>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</si>
  <si>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</si>
  <si>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</si>
  <si>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</si>
  <si>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</si>
  <si>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</si>
  <si>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</si>
  <si>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</si>
  <si>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</si>
  <si>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</si>
  <si>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</si>
  <si>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</si>
  <si>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</si>
  <si>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</si>
  <si>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</si>
  <si>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</si>
  <si>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</si>
  <si>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</si>
  <si>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</si>
  <si>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</si>
  <si>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</si>
  <si>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</si>
  <si>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</si>
  <si>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</si>
  <si>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</si>
  <si>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</si>
  <si>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</si>
  <si>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</si>
  <si>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</si>
  <si>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</si>
  <si>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</si>
  <si>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</si>
  <si>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</si>
  <si>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</si>
  <si>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</si>
  <si>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</si>
  <si>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</si>
  <si>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</si>
  <si>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</si>
  <si>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</si>
  <si>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</si>
  <si>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</si>
  <si>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</si>
  <si>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</si>
  <si>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</si>
  <si>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</si>
  <si>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</si>
  <si>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</si>
  <si>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</si>
  <si>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</si>
  <si>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</si>
  <si>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</si>
  <si>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</si>
  <si>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</si>
  <si>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</si>
  <si>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</si>
  <si>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</si>
  <si>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</si>
  <si>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</si>
  <si>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</si>
  <si>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</si>
  <si>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</si>
  <si>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</si>
  <si>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</si>
  <si>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</si>
  <si>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</si>
  <si>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</si>
  <si>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</si>
  <si>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</si>
  <si>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</si>
  <si>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</si>
  <si>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</si>
  <si>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</si>
  <si>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</si>
  <si>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</si>
  <si>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</si>
  <si>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</si>
  <si>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</si>
  <si>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</si>
  <si>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</si>
  <si>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</si>
  <si>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</si>
  <si>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</si>
  <si>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</si>
  <si>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</si>
  <si>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</si>
  <si>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</si>
  <si>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</si>
  <si>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</si>
  <si>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</si>
  <si>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</si>
  <si>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</si>
  <si>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</si>
  <si>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</si>
  <si>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</si>
  <si>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</si>
  <si>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</si>
  <si>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</si>
  <si>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</si>
  <si>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</si>
  <si>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</si>
  <si>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</si>
  <si>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</si>
  <si>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</si>
  <si>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</si>
  <si>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</si>
  <si>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</si>
  <si>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</si>
  <si>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</si>
  <si>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</si>
  <si>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</si>
  <si>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</si>
  <si>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</si>
  <si>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</si>
  <si>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</si>
  <si>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</si>
  <si>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</si>
  <si>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</si>
  <si>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</si>
  <si>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</si>
  <si>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</si>
  <si>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</si>
  <si>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</si>
  <si>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</si>
  <si>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</si>
  <si>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</si>
  <si>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</si>
  <si>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</si>
  <si>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</si>
  <si>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</si>
  <si>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</si>
  <si>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</si>
  <si>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</si>
  <si>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</si>
  <si>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</si>
  <si>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</si>
  <si>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</si>
  <si>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</si>
  <si>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</si>
  <si>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</si>
  <si>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</si>
  <si>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</si>
  <si>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</si>
  <si>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</si>
  <si>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</si>
  <si>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</si>
  <si>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</si>
  <si>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</si>
  <si>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</si>
  <si>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</si>
  <si>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</si>
  <si>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</si>
  <si>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</si>
  <si>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</si>
  <si>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</si>
  <si>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</si>
  <si>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</si>
  <si>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</si>
  <si>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</si>
  <si>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</si>
  <si>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</si>
  <si>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</si>
  <si>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</si>
  <si>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</si>
  <si>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</si>
  <si>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</si>
  <si>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</si>
  <si>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</si>
  <si>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</si>
  <si>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</si>
  <si>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</si>
  <si>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</si>
  <si>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</si>
  <si>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</si>
  <si>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</si>
  <si>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</si>
  <si>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</si>
  <si>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</si>
  <si>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</si>
  <si>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</si>
  <si>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</si>
  <si>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</si>
  <si>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</si>
  <si>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</si>
  <si>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</si>
  <si>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</si>
  <si>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</si>
  <si>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</si>
  <si>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</si>
  <si>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</si>
  <si>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</si>
  <si>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</si>
  <si>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</si>
  <si>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</si>
  <si>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</si>
  <si>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</si>
  <si>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</si>
  <si>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</si>
  <si>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</si>
  <si>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</si>
  <si>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</si>
  <si>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</si>
  <si>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</si>
  <si>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</si>
  <si>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</si>
  <si>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</si>
  <si>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</si>
  <si>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</si>
  <si>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</si>
  <si>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</si>
  <si>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</si>
  <si>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</si>
  <si>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</si>
  <si>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</si>
  <si>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</si>
  <si>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</si>
  <si>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</si>
  <si>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</si>
  <si>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</si>
  <si>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</si>
  <si>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</si>
  <si>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</si>
  <si>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</si>
  <si>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</si>
  <si>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</si>
  <si>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</si>
  <si>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</si>
  <si>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</si>
  <si>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</si>
  <si>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</si>
  <si>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</si>
  <si>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</si>
  <si>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</si>
  <si>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</si>
  <si>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</si>
  <si>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</si>
  <si>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</si>
  <si>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</si>
  <si>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</si>
  <si>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</si>
  <si>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</si>
  <si>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</si>
  <si>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</si>
  <si>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</si>
  <si>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</si>
  <si>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</si>
  <si>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</si>
  <si>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</si>
  <si>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</si>
  <si>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</si>
  <si>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</si>
  <si>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</si>
  <si>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</si>
  <si>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</si>
  <si>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</si>
  <si>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</si>
  <si>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</si>
  <si>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</si>
  <si>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</si>
  <si>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</si>
  <si>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</si>
  <si>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</si>
  <si>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</si>
  <si>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</si>
  <si>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</si>
  <si>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</si>
  <si>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</si>
  <si>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</si>
  <si>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</si>
  <si>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</si>
  <si>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</si>
  <si>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</si>
  <si>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</si>
  <si>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</si>
  <si>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</si>
  <si>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</si>
  <si>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</si>
  <si>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</si>
  <si>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</si>
  <si>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</si>
  <si>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</si>
  <si>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</si>
  <si>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</si>
  <si>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</si>
  <si>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</si>
  <si>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</si>
  <si>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</si>
  <si>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</si>
  <si>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</si>
  <si>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</si>
  <si>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</si>
  <si>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</si>
  <si>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</si>
  <si>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</si>
  <si>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</si>
  <si>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</si>
  <si>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</si>
  <si>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</si>
  <si>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</si>
  <si>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</si>
  <si>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</si>
  <si>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</si>
  <si>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</si>
  <si>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</si>
  <si>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</si>
  <si>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</si>
  <si>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</si>
  <si>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</si>
  <si>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</si>
  <si>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</si>
  <si>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</si>
  <si>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</si>
  <si>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</si>
  <si>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</si>
  <si>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</si>
  <si>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</si>
  <si>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</si>
  <si>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</si>
  <si>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</si>
  <si>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</si>
  <si>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</si>
  <si>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</si>
  <si>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</si>
  <si>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</si>
  <si>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</si>
  <si>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</si>
  <si>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</si>
  <si>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</si>
  <si>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</si>
  <si>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</si>
  <si>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</si>
  <si>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</si>
  <si>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</si>
  <si>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</si>
  <si>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</si>
  <si>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</si>
  <si>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</si>
  <si>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</si>
  <si>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</si>
  <si>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</si>
  <si>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</si>
  <si>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</si>
  <si>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</si>
  <si>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</si>
  <si>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</si>
  <si>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</si>
  <si>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</si>
  <si>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</si>
  <si>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</si>
  <si>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</si>
  <si>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</si>
  <si>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</si>
  <si>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</si>
  <si>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</si>
  <si>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</si>
  <si>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</si>
  <si>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</si>
  <si>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</si>
  <si>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</si>
  <si>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</si>
  <si>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</si>
  <si>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</si>
  <si>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</si>
  <si>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</si>
  <si>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</si>
  <si>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</si>
  <si>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</si>
  <si>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</si>
  <si>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</si>
  <si>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</si>
  <si>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</si>
  <si>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</si>
  <si>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</si>
  <si>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</si>
  <si>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</si>
  <si>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</si>
  <si>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</si>
  <si>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</si>
  <si>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</si>
  <si>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</si>
  <si>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</si>
  <si>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</si>
  <si>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</si>
  <si>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</si>
  <si>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</si>
  <si>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</si>
  <si>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</si>
  <si>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</si>
  <si>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</si>
  <si>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</si>
  <si>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</si>
  <si>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</si>
  <si>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</si>
  <si>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</si>
  <si>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</si>
  <si>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</si>
  <si>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</si>
  <si>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</si>
  <si>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</si>
  <si>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</si>
  <si>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</si>
  <si>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</si>
  <si>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</si>
  <si>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</si>
  <si>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</si>
  <si>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</si>
  <si>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</si>
  <si>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</si>
  <si>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</si>
  <si>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</si>
  <si>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</si>
  <si>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</si>
  <si>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</si>
  <si>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</si>
  <si>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</si>
  <si>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</si>
  <si>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</si>
  <si>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</si>
  <si>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</si>
  <si>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</si>
  <si>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</si>
  <si>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</si>
  <si>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</si>
  <si>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</si>
  <si>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</si>
  <si>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</si>
  <si>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</si>
  <si>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</si>
  <si>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</si>
  <si>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</si>
  <si>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</si>
  <si>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</si>
  <si>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</si>
  <si>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</si>
  <si>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</si>
  <si>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</si>
  <si>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</si>
  <si>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</si>
  <si>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</si>
  <si>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</si>
  <si>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</si>
  <si>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</si>
  <si>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</si>
  <si>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</si>
  <si>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</si>
  <si>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</si>
  <si>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</si>
  <si>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</si>
  <si>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</si>
  <si>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</si>
  <si>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</si>
  <si>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</si>
  <si>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</si>
  <si>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</si>
  <si>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</si>
  <si>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</si>
  <si>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</si>
  <si>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</si>
  <si>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</si>
  <si>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</si>
  <si>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</si>
  <si>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</si>
  <si>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</si>
  <si>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</si>
  <si>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</si>
  <si>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</si>
  <si>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</si>
  <si>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</si>
  <si>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</si>
  <si>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</si>
  <si>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</si>
  <si>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</si>
  <si>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</si>
  <si>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</si>
  <si>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</si>
  <si>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</si>
  <si>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</si>
  <si>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</si>
  <si>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</si>
  <si>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</si>
  <si>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</si>
  <si>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</si>
  <si>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</si>
  <si>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</si>
  <si>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</si>
  <si>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</si>
  <si>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</si>
  <si>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</si>
  <si>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</si>
  <si>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</si>
  <si>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</si>
  <si>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</si>
  <si>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</si>
  <si>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</si>
  <si>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</si>
  <si>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</si>
  <si>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</si>
  <si>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</si>
  <si>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</si>
  <si>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</si>
  <si>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</si>
  <si>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</si>
  <si>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</si>
  <si>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</si>
  <si>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</si>
  <si>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</si>
  <si>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</si>
  <si>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</si>
  <si>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</si>
  <si>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</si>
  <si>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</si>
  <si>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</si>
  <si>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</si>
  <si>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</si>
  <si>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</si>
  <si>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</si>
  <si>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</si>
  <si>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</si>
  <si>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</si>
  <si>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</si>
  <si>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</si>
  <si>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</si>
  <si>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</si>
  <si>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</si>
  <si>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</si>
  <si>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</si>
  <si>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</si>
  <si>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</si>
  <si>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</si>
  <si>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</si>
  <si>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</si>
  <si>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</si>
  <si>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</si>
  <si>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</si>
  <si>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</si>
  <si>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</si>
  <si>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</si>
  <si>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</si>
  <si>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</si>
  <si>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</si>
  <si>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</si>
  <si>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</si>
  <si>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</si>
  <si>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</si>
  <si>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</si>
  <si>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</si>
  <si>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</si>
  <si>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</si>
  <si>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</si>
  <si>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</si>
  <si>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</si>
  <si>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</si>
  <si>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</si>
  <si>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</si>
  <si>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</si>
  <si>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</si>
  <si>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</si>
  <si>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</si>
  <si>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</si>
  <si>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</si>
  <si>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</si>
  <si>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</si>
  <si>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</si>
  <si>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</si>
  <si>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</si>
  <si>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</si>
  <si>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</si>
  <si>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</si>
  <si>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</si>
  <si>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</si>
  <si>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</si>
  <si>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</si>
  <si>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</si>
  <si>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</si>
  <si>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</si>
  <si>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</si>
  <si>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</si>
  <si>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</si>
  <si>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</si>
  <si>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</si>
  <si>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</si>
  <si>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</si>
  <si>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</si>
  <si>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</si>
  <si>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</si>
  <si>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</si>
  <si>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</si>
  <si>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</si>
  <si>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</si>
  <si>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</si>
  <si>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</si>
  <si>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</si>
  <si>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</si>
  <si>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</si>
  <si>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</si>
  <si>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</si>
  <si>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</si>
  <si>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</si>
  <si>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</si>
  <si>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</si>
  <si>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</si>
  <si>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</si>
  <si>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</si>
  <si>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</si>
  <si>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</si>
  <si>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</si>
  <si>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</si>
  <si>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</si>
  <si>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</si>
  <si>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</si>
  <si>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</si>
  <si>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</si>
  <si>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</si>
  <si>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</si>
  <si>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</si>
  <si>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</si>
  <si>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</si>
  <si>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</si>
  <si>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</si>
  <si>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</si>
  <si>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</si>
  <si>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</si>
  <si>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</si>
  <si>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</si>
  <si>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</si>
  <si>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</si>
  <si>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</si>
  <si>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</si>
  <si>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</si>
  <si>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</si>
  <si>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</si>
  <si>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</si>
  <si>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</si>
  <si>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</si>
  <si>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</si>
  <si>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</si>
  <si>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</si>
  <si>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</si>
  <si>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</si>
  <si>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</si>
  <si>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</si>
  <si>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</si>
  <si>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</si>
  <si>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</si>
  <si>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</si>
  <si>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</si>
  <si>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</si>
  <si>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</si>
  <si>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</si>
  <si>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</si>
  <si>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</si>
  <si>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</si>
  <si>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</si>
  <si>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</si>
  <si>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</si>
  <si>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</si>
  <si>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</si>
  <si>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</si>
  <si>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</si>
  <si>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</si>
  <si>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</si>
  <si>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</si>
  <si>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</si>
  <si>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</si>
  <si>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</si>
  <si>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</si>
  <si>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</si>
  <si>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</si>
  <si>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</si>
  <si>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</si>
  <si>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</si>
  <si>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</si>
  <si>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</si>
  <si>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</si>
  <si>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</si>
  <si>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</si>
  <si>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</si>
  <si>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</si>
  <si>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</si>
  <si>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</si>
  <si>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</si>
  <si>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</si>
  <si>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</si>
  <si>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</si>
  <si>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</si>
  <si>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</si>
  <si>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</si>
  <si>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</si>
  <si>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</si>
  <si>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</si>
  <si>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</si>
  <si>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</si>
  <si>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</si>
  <si>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</si>
  <si>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</si>
  <si>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</si>
  <si>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</si>
  <si>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</si>
  <si>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</si>
  <si>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</si>
  <si>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</si>
  <si>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</si>
  <si>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</si>
  <si>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</si>
  <si>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</si>
  <si>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</si>
  <si>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</si>
  <si>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</si>
  <si>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</si>
  <si>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</si>
  <si>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</si>
  <si>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</si>
  <si>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</si>
  <si>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</si>
  <si>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</si>
  <si>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</si>
  <si>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</si>
  <si>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</si>
  <si>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</si>
  <si>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</si>
  <si>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</si>
  <si>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</si>
  <si>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</si>
  <si>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</si>
  <si>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</si>
  <si>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</si>
  <si>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</si>
  <si>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</si>
  <si>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</si>
  <si>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</si>
  <si>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</si>
  <si>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</si>
  <si>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</si>
  <si>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</si>
  <si>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</si>
  <si>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</si>
  <si>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</si>
  <si>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</si>
  <si>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</si>
  <si>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</si>
  <si>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</si>
  <si>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</si>
  <si>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</si>
  <si>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</si>
  <si>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</si>
  <si>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</si>
  <si>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</si>
  <si>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</si>
  <si>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</si>
  <si>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</si>
  <si>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</si>
  <si>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</si>
  <si>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</si>
  <si>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</si>
  <si>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</si>
  <si>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</si>
  <si>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</si>
  <si>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</si>
  <si>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</si>
  <si>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</si>
  <si>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</si>
  <si>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</si>
  <si>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</si>
  <si>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</si>
  <si>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</si>
  <si>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</si>
  <si>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</si>
  <si>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</si>
  <si>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</si>
  <si>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</si>
  <si>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</si>
  <si>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</si>
  <si>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</si>
  <si>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</si>
  <si>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</si>
  <si>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</si>
  <si>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</si>
  <si>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</si>
  <si>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</si>
  <si>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</si>
  <si>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</si>
  <si>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</si>
  <si>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</si>
  <si>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</si>
  <si>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</si>
  <si>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</si>
  <si>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</si>
  <si>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</si>
  <si>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</si>
  <si>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</si>
  <si>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</si>
  <si>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</si>
  <si>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</si>
  <si>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</si>
  <si>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</si>
  <si>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</si>
  <si>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</si>
  <si>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</si>
  <si>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</si>
  <si>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</si>
  <si>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</si>
  <si>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</si>
  <si>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</si>
  <si>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</si>
  <si>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</si>
  <si>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</si>
  <si>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</si>
  <si>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</si>
  <si>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</si>
  <si>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</si>
  <si>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</si>
  <si>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</si>
  <si>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</si>
  <si>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</si>
  <si>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</si>
  <si>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</si>
  <si>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</si>
  <si>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</si>
  <si>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</si>
  <si>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</si>
  <si>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</si>
  <si>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</si>
  <si>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</si>
  <si>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</si>
  <si>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</si>
  <si>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</si>
  <si>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</si>
  <si>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</si>
  <si>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</si>
  <si>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</si>
  <si>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</si>
  <si>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</si>
  <si>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</si>
  <si>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</si>
  <si>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</si>
  <si>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</si>
  <si>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</si>
  <si>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</si>
  <si>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</si>
  <si>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</si>
  <si>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</si>
  <si>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</si>
  <si>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</si>
  <si>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</si>
  <si>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</si>
  <si>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</si>
  <si>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</si>
  <si>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</si>
  <si>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</si>
  <si>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</si>
  <si>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</si>
  <si>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</si>
  <si>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</si>
  <si>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</si>
  <si>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</si>
  <si>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</si>
  <si>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</si>
  <si>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</si>
  <si>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</si>
  <si>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</si>
  <si>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</si>
  <si>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</si>
  <si>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</si>
  <si>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</si>
  <si>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</si>
  <si>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</si>
  <si>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</si>
  <si>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</si>
  <si>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</si>
  <si>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</si>
  <si>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</si>
  <si>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</si>
  <si>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</si>
  <si>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</si>
  <si>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</si>
  <si>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</si>
  <si>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</si>
  <si>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</si>
  <si>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</si>
  <si>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</si>
  <si>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</si>
  <si>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</si>
  <si>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</si>
  <si>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</si>
  <si>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</si>
  <si>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</si>
  <si>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</si>
  <si>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</si>
  <si>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</si>
  <si>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</si>
  <si>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</si>
  <si>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</si>
  <si>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</si>
  <si>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</si>
  <si>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</si>
  <si>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</si>
  <si>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</si>
  <si>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</si>
  <si>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</si>
  <si>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</si>
  <si>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</si>
  <si>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</si>
  <si>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</si>
  <si>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</si>
  <si>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</si>
  <si>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</si>
  <si>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</si>
  <si>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</si>
  <si>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</si>
  <si>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</si>
  <si>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</si>
  <si>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</si>
  <si>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</si>
  <si>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</si>
  <si>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</si>
  <si>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</si>
  <si>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</si>
  <si>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</si>
  <si>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</si>
  <si>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</si>
  <si>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</si>
  <si>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</si>
  <si>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</si>
  <si>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</si>
  <si>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</si>
  <si>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</si>
  <si>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</si>
  <si>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</si>
  <si>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</si>
  <si>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</si>
  <si>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</si>
  <si>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</si>
  <si>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</si>
  <si>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</si>
  <si>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</si>
  <si>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</si>
  <si>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</si>
  <si>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</si>
  <si>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</si>
  <si>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</si>
  <si>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</si>
  <si>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</si>
  <si>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</si>
  <si>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</si>
  <si>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</si>
  <si>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</si>
  <si>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</si>
  <si>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</si>
  <si>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</si>
  <si>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</si>
  <si>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</si>
  <si>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</si>
  <si>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</si>
  <si>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</si>
  <si>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</si>
  <si>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</si>
  <si>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</si>
  <si>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</si>
  <si>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</si>
  <si>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</si>
  <si>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</si>
  <si>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</si>
  <si>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</si>
  <si>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</si>
  <si>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</si>
  <si>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</si>
  <si>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</si>
  <si>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</si>
  <si>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</si>
  <si>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</si>
  <si>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</si>
  <si>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</si>
  <si>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</si>
  <si>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</si>
  <si>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</si>
  <si>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</si>
  <si>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</si>
  <si>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</si>
  <si>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</si>
  <si>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</si>
  <si>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</si>
  <si>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</si>
  <si>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</si>
  <si>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</si>
  <si>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</si>
  <si>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</si>
  <si>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</si>
  <si>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</si>
  <si>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</si>
  <si>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</si>
  <si>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</si>
  <si>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</si>
  <si>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</si>
  <si>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</si>
  <si>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</si>
  <si>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</si>
  <si>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</si>
  <si>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</si>
  <si>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</si>
  <si>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</si>
  <si>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</si>
  <si>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</si>
  <si>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</si>
  <si>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</si>
  <si>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</si>
  <si>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</si>
  <si>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</si>
  <si>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</si>
  <si>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</si>
  <si>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</si>
  <si>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</si>
  <si>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</si>
  <si>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</si>
  <si>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</si>
  <si>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</si>
  <si>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</si>
  <si>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</si>
  <si>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</si>
  <si>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</si>
  <si>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</si>
  <si>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</si>
  <si>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</si>
  <si>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</si>
  <si>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</si>
  <si>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</si>
  <si>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</si>
  <si>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</si>
  <si>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</si>
  <si>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</si>
  <si>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</si>
  <si>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</si>
  <si>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</si>
  <si>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</si>
  <si>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</si>
  <si>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</si>
  <si>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</si>
  <si>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</si>
  <si>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</si>
  <si>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</si>
  <si>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</si>
  <si>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</si>
  <si>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</si>
  <si>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</si>
  <si>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</si>
  <si>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</si>
  <si>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</si>
  <si>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</si>
  <si>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</si>
  <si>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</si>
  <si>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</si>
  <si>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</si>
  <si>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</si>
  <si>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</si>
  <si>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</si>
  <si>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</si>
  <si>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</si>
  <si>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</si>
  <si>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</si>
  <si>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</si>
  <si>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</si>
  <si>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</si>
  <si>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</si>
  <si>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</si>
  <si>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</si>
  <si>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</si>
  <si>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</si>
  <si>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</si>
  <si>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</si>
  <si>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</si>
  <si>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</si>
  <si>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</si>
  <si>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</si>
  <si>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</si>
  <si>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</si>
  <si>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</si>
  <si>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</si>
  <si>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</si>
  <si>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</si>
  <si>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</si>
  <si>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</si>
  <si>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</si>
  <si>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</si>
  <si>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</si>
  <si>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</si>
  <si>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</si>
  <si>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</si>
  <si>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</si>
  <si>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</si>
  <si>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</si>
  <si>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</si>
  <si>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</si>
  <si>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</si>
  <si>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</si>
  <si>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</si>
  <si>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</si>
  <si>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</si>
  <si>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</si>
  <si>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</si>
  <si>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</si>
  <si>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</si>
  <si>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</si>
  <si>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</si>
  <si>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</si>
  <si>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</si>
  <si>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</si>
  <si>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</si>
  <si>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</si>
  <si>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</si>
  <si>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</si>
  <si>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</si>
  <si>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</si>
  <si>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</si>
  <si>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</si>
  <si>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</si>
  <si>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</si>
  <si>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</si>
  <si>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</si>
  <si>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</si>
  <si>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</si>
  <si>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</si>
  <si>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</si>
  <si>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</si>
  <si>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</si>
  <si>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</si>
  <si>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</si>
  <si>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</si>
  <si>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</si>
  <si>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</si>
  <si>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</si>
  <si>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</si>
  <si>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</si>
  <si>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</si>
  <si>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</si>
  <si>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</si>
  <si>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</si>
  <si>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</si>
  <si>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</si>
  <si>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</si>
  <si>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</si>
  <si>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</si>
  <si>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</si>
  <si>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</si>
  <si>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</si>
  <si>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</si>
  <si>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</si>
  <si>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</si>
  <si>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</si>
  <si>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</si>
  <si>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</si>
  <si>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</si>
  <si>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</si>
  <si>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</si>
  <si>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</si>
  <si>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</si>
  <si>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</si>
  <si>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</si>
  <si>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</si>
  <si>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</si>
  <si>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</si>
  <si>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</si>
  <si>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</si>
  <si>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</si>
  <si>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</si>
  <si>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</si>
  <si>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</si>
  <si>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</si>
  <si>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</si>
  <si>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</si>
  <si>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</si>
  <si>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</si>
  <si>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</si>
  <si>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</si>
  <si>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</si>
  <si>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</si>
  <si>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</si>
  <si>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</si>
  <si>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</si>
  <si>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</si>
  <si>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</si>
  <si>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</si>
  <si>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</si>
  <si>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</si>
  <si>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</si>
  <si>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</si>
  <si>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</si>
  <si>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</si>
  <si>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</si>
  <si>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</si>
  <si>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</si>
  <si>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</si>
  <si>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</si>
  <si>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</si>
  <si>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</si>
  <si>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</si>
  <si>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</si>
  <si>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</si>
  <si>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</si>
  <si>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</si>
  <si>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</si>
  <si>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</si>
  <si>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</si>
  <si>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</si>
  <si>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</si>
  <si>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</si>
  <si>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</si>
  <si>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</si>
  <si>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</si>
  <si>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</si>
  <si>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</si>
  <si>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</si>
  <si>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</si>
  <si>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</si>
  <si>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</si>
  <si>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</si>
  <si>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</si>
  <si>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</si>
  <si>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</si>
  <si>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</si>
  <si>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</si>
  <si>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</si>
  <si>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</si>
  <si>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</si>
  <si>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</si>
  <si>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</si>
  <si>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</si>
  <si>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</si>
  <si>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</si>
  <si>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</si>
  <si>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</si>
  <si>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</si>
  <si>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</si>
  <si>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</si>
  <si>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</si>
  <si>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</si>
  <si>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</si>
  <si>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</si>
  <si>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</si>
  <si>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</si>
  <si>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</si>
  <si>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</si>
  <si>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</si>
  <si>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</si>
  <si>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</si>
  <si>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</si>
  <si>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</si>
  <si>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</si>
  <si>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</si>
  <si>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</si>
  <si>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</si>
  <si>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</si>
  <si>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</si>
  <si>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</si>
  <si>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</si>
  <si>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</si>
  <si>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</si>
  <si>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</si>
  <si>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</si>
  <si>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</si>
  <si>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</si>
  <si>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</si>
  <si>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</si>
  <si>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</si>
  <si>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</si>
  <si>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</si>
  <si>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</si>
  <si>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</si>
  <si>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</si>
  <si>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</si>
  <si>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</si>
  <si>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</si>
  <si>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</si>
  <si>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</si>
  <si>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</si>
  <si>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</si>
  <si>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</si>
  <si>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</si>
  <si>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</si>
  <si>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</si>
  <si>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</si>
  <si>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</si>
  <si>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</si>
  <si>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</si>
  <si>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</si>
  <si>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</si>
  <si>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</si>
  <si>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</si>
  <si>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</si>
  <si>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</si>
  <si>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</si>
  <si>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</si>
  <si>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</si>
  <si>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</si>
  <si>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</si>
  <si>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</si>
  <si>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</si>
  <si>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</si>
  <si>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</si>
  <si>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</si>
  <si>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</si>
  <si>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</si>
  <si>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</si>
  <si>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</si>
  <si>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</si>
  <si>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</si>
  <si>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</si>
  <si>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</si>
  <si>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</si>
  <si>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</si>
  <si>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</si>
  <si>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</si>
  <si>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</si>
  <si>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</si>
  <si>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</si>
  <si>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</si>
  <si>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</si>
  <si>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</si>
  <si>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</si>
  <si>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</si>
  <si>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</si>
  <si>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</si>
  <si>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</si>
  <si>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</si>
  <si>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</si>
  <si>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</si>
  <si>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</si>
  <si>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</si>
  <si>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</si>
  <si>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</si>
  <si>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</si>
  <si>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</si>
  <si>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</si>
  <si>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</si>
  <si>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</si>
  <si>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</si>
  <si>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</si>
  <si>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</si>
  <si>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</si>
  <si>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</si>
  <si>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</si>
  <si>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</si>
  <si>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</si>
  <si>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</si>
  <si>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</si>
  <si>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</si>
  <si>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</si>
  <si>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</si>
  <si>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</si>
  <si>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</si>
  <si>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</si>
  <si>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</si>
  <si>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</si>
  <si>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</si>
  <si>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</si>
  <si>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</si>
  <si>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</si>
  <si>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</si>
  <si>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</si>
  <si>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</si>
  <si>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</si>
  <si>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</si>
  <si>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</si>
  <si>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</si>
  <si>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</si>
  <si>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</si>
  <si>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</si>
  <si>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</si>
  <si>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</si>
  <si>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</si>
  <si>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</si>
  <si>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</si>
  <si>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</si>
  <si>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</si>
  <si>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</si>
  <si>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</si>
  <si>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</si>
  <si>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</si>
  <si>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</si>
  <si>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</si>
  <si>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</si>
  <si>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</si>
  <si>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</si>
  <si>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</si>
  <si>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</si>
  <si>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</si>
  <si>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</si>
  <si>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</si>
  <si>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</si>
  <si>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</si>
  <si>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</si>
  <si>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</si>
  <si>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</si>
  <si>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</si>
  <si>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</si>
  <si>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</si>
  <si>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</si>
  <si>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</si>
  <si>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</si>
  <si>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</si>
  <si>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</si>
  <si>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</si>
  <si>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</si>
  <si>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</si>
  <si>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</si>
  <si>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</si>
  <si>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</si>
  <si>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</si>
  <si>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</si>
  <si>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</si>
  <si>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</si>
  <si>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</si>
  <si>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</si>
  <si>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</si>
  <si>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</si>
  <si>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</si>
  <si>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</si>
  <si>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</si>
  <si>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</si>
  <si>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</si>
  <si>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</si>
  <si>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</si>
  <si>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</si>
  <si>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</si>
  <si>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</si>
  <si>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</si>
  <si>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</si>
  <si>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</si>
  <si>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</si>
  <si>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</si>
  <si>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</si>
  <si>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</si>
  <si>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</si>
  <si>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</si>
  <si>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</si>
  <si>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</si>
  <si>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</si>
  <si>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</si>
  <si>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</si>
  <si>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</si>
  <si>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</si>
  <si>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</si>
  <si>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</si>
  <si>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</si>
  <si>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</si>
  <si>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</si>
  <si>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</si>
  <si>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</si>
  <si>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</si>
  <si>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</si>
  <si>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</si>
  <si>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</si>
  <si>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</si>
  <si>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</si>
  <si>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</si>
  <si>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</si>
  <si>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</si>
  <si>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</si>
  <si>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</si>
  <si>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</si>
  <si>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</si>
  <si>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</si>
  <si>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</si>
  <si>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</si>
  <si>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</si>
  <si>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</si>
  <si>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</si>
  <si>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</si>
  <si>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</si>
  <si>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</si>
  <si>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</si>
  <si>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</si>
  <si>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</si>
  <si>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</si>
  <si>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</si>
  <si>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</si>
  <si>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</si>
  <si>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</si>
  <si>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</si>
  <si>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</si>
  <si>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</si>
  <si>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</si>
  <si>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</si>
  <si>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</si>
  <si>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</si>
  <si>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</si>
  <si>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</si>
  <si>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</si>
  <si>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</si>
  <si>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</si>
  <si>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</si>
  <si>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</si>
  <si>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</si>
  <si>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</si>
  <si>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</si>
  <si>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</si>
  <si>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</si>
  <si>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</si>
  <si>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</si>
  <si>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</si>
  <si>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</si>
  <si>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</si>
  <si>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</si>
  <si>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</si>
  <si>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</si>
  <si>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</si>
  <si>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</si>
  <si>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</si>
  <si>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</si>
  <si>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</si>
  <si>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</si>
  <si>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</si>
  <si>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</si>
  <si>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</si>
  <si>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</si>
  <si>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</si>
  <si>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</si>
  <si>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</si>
  <si>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</si>
  <si>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</si>
  <si>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</si>
  <si>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</si>
  <si>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</si>
  <si>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</si>
  <si>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</si>
  <si>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</si>
  <si>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</si>
  <si>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</si>
  <si>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</si>
  <si>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</si>
  <si>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</si>
  <si>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</si>
  <si>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</si>
  <si>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</si>
  <si>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</si>
  <si>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</si>
  <si>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</si>
  <si>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</si>
  <si>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</si>
  <si>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</si>
  <si>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</si>
  <si>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</si>
  <si>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</si>
  <si>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</si>
  <si>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</si>
  <si>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</si>
  <si>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</si>
  <si>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</si>
  <si>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</si>
  <si>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</si>
  <si>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</si>
  <si>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</si>
  <si>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</si>
  <si>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</si>
  <si>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</si>
  <si>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</si>
  <si>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</si>
  <si>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</si>
  <si>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</si>
  <si>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</si>
  <si>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</si>
  <si>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</si>
  <si>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</si>
  <si>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</si>
  <si>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</si>
  <si>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</si>
  <si>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</si>
  <si>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</si>
  <si>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</si>
  <si>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</si>
  <si>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</si>
  <si>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</si>
  <si>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</si>
  <si>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</si>
  <si>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</si>
  <si>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</si>
  <si>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</si>
  <si>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</si>
  <si>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</si>
  <si>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</si>
  <si>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</si>
  <si>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</si>
  <si>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</si>
  <si>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</si>
  <si>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</si>
  <si>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</si>
  <si>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</si>
  <si>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</si>
  <si>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</si>
  <si>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</si>
  <si>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</si>
  <si>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</si>
  <si>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</si>
  <si>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</si>
  <si>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</si>
  <si>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</si>
  <si>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</si>
  <si>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</si>
  <si>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</si>
  <si>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</si>
  <si>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</si>
  <si>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</si>
  <si>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</si>
  <si>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</si>
  <si>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</si>
  <si>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</si>
  <si>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</si>
  <si>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</si>
  <si>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</si>
  <si>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</si>
  <si>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</si>
  <si>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</si>
  <si>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</si>
  <si>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</si>
  <si>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</si>
  <si>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</si>
  <si>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</si>
  <si>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</si>
  <si>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</si>
  <si>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</si>
  <si>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</si>
  <si>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</si>
  <si>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</si>
  <si>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</si>
  <si>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</si>
  <si>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</si>
  <si>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</si>
  <si>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</si>
  <si>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</si>
  <si>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</si>
  <si>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</si>
  <si>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</si>
  <si>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</si>
  <si>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</si>
  <si>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</si>
  <si>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</si>
  <si>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</si>
  <si>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</si>
  <si>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</si>
  <si>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</si>
  <si>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</si>
  <si>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</si>
  <si>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</si>
  <si>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</si>
  <si>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</si>
  <si>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</si>
  <si>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</si>
  <si>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</si>
  <si>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</si>
  <si>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</si>
  <si>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</si>
  <si>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</si>
  <si>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</si>
  <si>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</si>
  <si>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</si>
  <si>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</si>
  <si>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</si>
  <si>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</si>
  <si>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</si>
  <si>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</si>
  <si>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</si>
  <si>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</si>
  <si>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</si>
  <si>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</si>
  <si>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</si>
  <si>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</si>
  <si>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</si>
  <si>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</si>
  <si>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</si>
  <si>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</si>
  <si>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</si>
  <si>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</si>
  <si>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</si>
  <si>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</si>
  <si>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</si>
  <si>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</si>
  <si>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</si>
  <si>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</si>
  <si>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</si>
  <si>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</si>
  <si>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</si>
  <si>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</si>
  <si>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</si>
  <si>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</si>
  <si>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</si>
  <si>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</si>
  <si>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</si>
  <si>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</si>
  <si>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</si>
  <si>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</si>
  <si>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</si>
  <si>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</si>
  <si>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</si>
  <si>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</si>
  <si>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</si>
  <si>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</si>
  <si>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</si>
  <si>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</si>
  <si>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</si>
  <si>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</si>
  <si>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</si>
  <si>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</si>
  <si>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</si>
  <si>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</si>
  <si>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</si>
  <si>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</si>
  <si>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</si>
  <si>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</si>
  <si>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</si>
  <si>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</si>
  <si>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</si>
  <si>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</si>
  <si>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</si>
  <si>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</si>
  <si>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</si>
  <si>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</si>
  <si>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</si>
  <si>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</si>
  <si>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</si>
  <si>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</si>
  <si>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</si>
  <si>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</si>
  <si>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</si>
  <si>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</si>
  <si>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</si>
  <si>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</si>
  <si>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</si>
  <si>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</si>
  <si>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</si>
  <si>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</si>
  <si>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</si>
  <si>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</si>
  <si>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</si>
  <si>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</si>
  <si>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</si>
  <si>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</si>
  <si>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</si>
  <si>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</si>
  <si>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</si>
  <si>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</si>
  <si>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</si>
  <si>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</si>
  <si>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</si>
  <si>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</si>
  <si>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</si>
  <si>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</si>
  <si>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</si>
  <si>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</si>
  <si>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</si>
  <si>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</si>
  <si>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</si>
  <si>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</si>
  <si>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</si>
  <si>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</si>
  <si>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</si>
  <si>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</si>
  <si>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</si>
  <si>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</si>
  <si>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</si>
  <si>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</si>
  <si>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</si>
  <si>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</si>
  <si>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</si>
  <si>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</si>
  <si>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</si>
  <si>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</si>
  <si>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</si>
  <si>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</si>
  <si>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</si>
  <si>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</si>
  <si>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</si>
  <si>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</si>
  <si>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</si>
  <si>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</si>
  <si>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</si>
  <si>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</si>
  <si>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</si>
  <si>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</si>
  <si>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</si>
  <si>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</si>
  <si>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</si>
  <si>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</si>
  <si>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</si>
  <si>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</si>
  <si>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</si>
  <si>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</si>
  <si>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</si>
  <si>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</si>
  <si>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</si>
  <si>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</si>
  <si>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</si>
  <si>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</si>
  <si>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</si>
  <si>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</si>
  <si>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</si>
  <si>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</si>
  <si>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</si>
  <si>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</si>
  <si>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</si>
  <si>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</si>
  <si>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</si>
  <si>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</si>
  <si>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</si>
  <si>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</si>
  <si>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</si>
  <si>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</si>
  <si>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</si>
  <si>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</si>
  <si>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</si>
  <si>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</si>
  <si>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</si>
  <si>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</si>
  <si>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</si>
  <si>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</si>
  <si>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</si>
  <si>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</si>
  <si>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</si>
  <si>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</si>
  <si>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</si>
  <si>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</si>
  <si>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</si>
  <si>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</si>
  <si>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</si>
  <si>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</si>
  <si>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</si>
  <si>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</si>
  <si>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</si>
  <si>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</si>
  <si>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</si>
  <si>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</si>
  <si>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</si>
  <si>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</si>
  <si>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</si>
  <si>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</si>
  <si>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</si>
  <si>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</si>
  <si>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</si>
  <si>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</si>
  <si>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</si>
  <si>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</si>
  <si>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</si>
  <si>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</si>
  <si>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</si>
  <si>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</si>
  <si>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</si>
  <si>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</si>
  <si>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</si>
  <si>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</si>
  <si>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</si>
  <si>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</si>
  <si>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</si>
  <si>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</si>
  <si>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</si>
  <si>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</si>
  <si>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</si>
  <si>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</si>
  <si>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</si>
  <si>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</si>
  <si>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</si>
  <si>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</si>
  <si>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</si>
  <si>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</si>
  <si>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</si>
  <si>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</si>
  <si>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</si>
  <si>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</si>
  <si>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</si>
  <si>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</si>
  <si>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</si>
  <si>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</si>
  <si>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</si>
  <si>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</si>
  <si>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</si>
  <si>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</si>
  <si>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</si>
  <si>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</si>
  <si>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</si>
  <si>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</si>
  <si>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</si>
  <si>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</si>
  <si>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</si>
  <si>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</si>
  <si>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</si>
  <si>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</si>
  <si>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</si>
  <si>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</si>
  <si>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</si>
  <si>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</si>
  <si>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</si>
  <si>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</si>
  <si>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</si>
  <si>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</si>
  <si>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</si>
  <si>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</si>
  <si>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</si>
  <si>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</si>
  <si>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</si>
  <si>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</si>
  <si>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</si>
  <si>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</si>
  <si>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</si>
  <si>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</si>
  <si>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</si>
  <si>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</si>
  <si>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</si>
  <si>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</si>
  <si>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</si>
  <si>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</si>
  <si>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</si>
  <si>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</si>
  <si>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</si>
  <si>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</si>
  <si>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</si>
  <si>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</si>
  <si>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</si>
  <si>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</si>
  <si>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</si>
  <si>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</si>
  <si>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</si>
  <si>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</si>
  <si>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</si>
  <si>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</si>
  <si>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</si>
  <si>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</si>
  <si>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</si>
  <si>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</si>
  <si>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</si>
  <si>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</si>
  <si>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</si>
  <si>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</si>
  <si>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</si>
  <si>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</si>
  <si>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</si>
  <si>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</si>
  <si>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</si>
  <si>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</si>
  <si>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</si>
  <si>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</si>
  <si>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</si>
  <si>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</si>
  <si>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</si>
  <si>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</si>
  <si>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</si>
  <si>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</si>
  <si>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</si>
  <si>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</si>
  <si>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</si>
  <si>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</si>
  <si>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</si>
  <si>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</si>
  <si>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</si>
  <si>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</si>
  <si>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</si>
  <si>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</si>
  <si>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</si>
  <si>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</si>
  <si>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</si>
  <si>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</si>
  <si>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</si>
  <si>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</si>
  <si>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</si>
  <si>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</si>
  <si>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</si>
  <si>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</si>
  <si>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</si>
  <si>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</si>
  <si>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</si>
  <si>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</si>
  <si>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</si>
  <si>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</si>
  <si>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</si>
  <si>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</si>
  <si>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</si>
  <si>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</si>
  <si>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</si>
  <si>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</si>
  <si>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</si>
  <si>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</si>
  <si>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</si>
  <si>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</si>
  <si>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</si>
  <si>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</si>
  <si>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</si>
  <si>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</si>
  <si>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</si>
  <si>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</si>
  <si>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</si>
  <si>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</si>
  <si>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</si>
  <si>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</si>
  <si>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</si>
  <si>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</si>
  <si>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</si>
  <si>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</si>
  <si>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</si>
  <si>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</si>
  <si>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</si>
  <si>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</si>
  <si>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</si>
  <si>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</si>
  <si>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</si>
  <si>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</si>
  <si>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</si>
  <si>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</si>
  <si>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</si>
  <si>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</si>
  <si>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</si>
  <si>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</si>
  <si>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</si>
  <si>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</si>
  <si>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</si>
  <si>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</si>
  <si>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</si>
  <si>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</si>
  <si>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</si>
  <si>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</si>
  <si>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</si>
  <si>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</si>
  <si>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</si>
  <si>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</si>
  <si>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</si>
  <si>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</si>
  <si>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</si>
  <si>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</si>
  <si>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</si>
  <si>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</si>
  <si>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</si>
  <si>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</si>
  <si>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</si>
  <si>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</si>
  <si>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</si>
  <si>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</si>
  <si>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</si>
  <si>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</si>
  <si>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</si>
  <si>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</si>
  <si>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</si>
  <si>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</si>
  <si>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</si>
  <si>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</si>
  <si>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</si>
  <si>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</si>
  <si>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</si>
  <si>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</si>
  <si>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</si>
  <si>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</si>
  <si>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</si>
  <si>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</si>
  <si>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</si>
  <si>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</si>
  <si>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</si>
  <si>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</si>
  <si>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</si>
  <si>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</si>
  <si>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</si>
  <si>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</si>
  <si>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</si>
  <si>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</si>
  <si>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</si>
  <si>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</si>
  <si>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</si>
  <si>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</si>
  <si>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</si>
  <si>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</si>
  <si>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</si>
  <si>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</si>
  <si>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</si>
  <si>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</si>
  <si>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</si>
  <si>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</si>
  <si>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</si>
  <si>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</si>
  <si>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</si>
  <si>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</si>
  <si>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</si>
  <si>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</si>
  <si>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</si>
  <si>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</si>
  <si>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</si>
  <si>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</si>
  <si>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</si>
  <si>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</si>
  <si>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</si>
  <si>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</si>
  <si>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</si>
  <si>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</si>
  <si>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</si>
  <si>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</si>
  <si>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</si>
  <si>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</si>
  <si>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</si>
  <si>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</si>
  <si>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</si>
  <si>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</si>
  <si>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</si>
  <si>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</si>
  <si>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</si>
  <si>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</si>
  <si>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</si>
  <si>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</si>
  <si>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</si>
  <si>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</si>
  <si>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</si>
  <si>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</si>
  <si>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</si>
  <si>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</si>
  <si>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</si>
  <si>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</si>
  <si>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</si>
  <si>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</si>
  <si>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</si>
  <si>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</si>
  <si>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</si>
  <si>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</si>
  <si>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</si>
  <si>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</si>
  <si>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</si>
  <si>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</si>
  <si>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</si>
  <si>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</si>
  <si>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</si>
  <si>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</si>
  <si>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</si>
  <si>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</si>
  <si>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</si>
  <si>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</si>
  <si>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</si>
  <si>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</si>
  <si>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</si>
  <si>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</si>
  <si>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</si>
  <si>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</si>
  <si>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</si>
  <si>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</si>
  <si>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</si>
  <si>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</si>
  <si>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</si>
  <si>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</si>
  <si>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</si>
  <si>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</si>
  <si>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</si>
  <si>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</si>
  <si>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</si>
  <si>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</si>
  <si>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</si>
  <si>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</si>
  <si>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</si>
  <si>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</si>
  <si>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</si>
  <si>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</si>
  <si>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</si>
  <si>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</si>
  <si>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</si>
  <si>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</si>
  <si>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</si>
  <si>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</si>
  <si>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</si>
  <si>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</si>
  <si>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</si>
  <si>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</si>
  <si>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</si>
  <si>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</si>
  <si>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</si>
  <si>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</si>
  <si>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</si>
  <si>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</si>
  <si>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</si>
  <si>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</si>
  <si>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</si>
  <si>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</si>
  <si>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</si>
  <si>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</si>
  <si>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</si>
  <si>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</si>
  <si>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</si>
  <si>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</si>
  <si>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</si>
  <si>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</si>
  <si>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</si>
  <si>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</si>
  <si>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</si>
  <si>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</si>
  <si>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</si>
  <si>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</si>
  <si>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</si>
  <si>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</si>
  <si>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</si>
  <si>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</si>
  <si>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</si>
  <si>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</si>
  <si>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</si>
  <si>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</si>
  <si>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</si>
  <si>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</si>
  <si>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</si>
  <si>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</si>
  <si>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</si>
  <si>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</si>
  <si>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</si>
  <si>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</si>
  <si>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</si>
  <si>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</si>
  <si>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</si>
  <si>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</si>
  <si>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</si>
  <si>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</si>
  <si>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</si>
  <si>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</si>
  <si>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</si>
  <si>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</si>
  <si>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</si>
  <si>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</si>
  <si>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</si>
  <si>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</si>
  <si>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</si>
  <si>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</si>
  <si>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</si>
  <si>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</si>
  <si>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</si>
  <si>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</si>
  <si>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</si>
  <si>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</si>
  <si>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</si>
  <si>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</si>
  <si>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</si>
  <si>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</si>
  <si>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</si>
  <si>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</si>
  <si>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</si>
  <si>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</si>
  <si>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</si>
  <si>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</si>
  <si>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</si>
  <si>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</si>
  <si>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</si>
  <si>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</si>
  <si>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</si>
  <si>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</si>
  <si>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</si>
  <si>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</si>
  <si>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</si>
  <si>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</si>
  <si>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</si>
  <si>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</si>
  <si>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</si>
  <si>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</si>
  <si>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</si>
  <si>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</si>
  <si>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</si>
  <si>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</si>
  <si>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</si>
  <si>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</si>
  <si>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</si>
  <si>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</si>
  <si>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</si>
  <si>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</si>
  <si>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</si>
  <si>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</si>
  <si>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</si>
  <si>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</si>
  <si>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</si>
  <si>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</si>
  <si>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</si>
  <si>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</si>
  <si>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</si>
  <si>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</si>
  <si>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</si>
  <si>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</si>
  <si>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</si>
  <si>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</si>
  <si>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</si>
  <si>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</si>
  <si>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</si>
  <si>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</si>
  <si>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</si>
  <si>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</si>
  <si>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</si>
  <si>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</si>
  <si>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</si>
  <si>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</si>
  <si>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</si>
  <si>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</si>
  <si>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</si>
  <si>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</si>
  <si>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</si>
  <si>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</si>
  <si>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</si>
  <si>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</si>
  <si>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</si>
  <si>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</si>
  <si>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</si>
  <si>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</si>
  <si>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</si>
  <si>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</si>
  <si>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</si>
  <si>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</si>
  <si>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</si>
  <si>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</si>
  <si>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</si>
  <si>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</si>
  <si>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</si>
  <si>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</si>
  <si>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</si>
  <si>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</si>
  <si>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</si>
  <si>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</si>
  <si>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</si>
  <si>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</si>
  <si>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</si>
  <si>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</si>
  <si>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</si>
  <si>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</si>
  <si>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</si>
  <si>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</si>
  <si>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</si>
  <si>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</si>
  <si>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</si>
  <si>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</si>
  <si>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</si>
  <si>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</si>
  <si>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</si>
  <si>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</si>
  <si>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</si>
  <si>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</si>
  <si>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</si>
  <si>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</si>
  <si>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</si>
  <si>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</si>
  <si>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</si>
  <si>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</si>
  <si>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</si>
  <si>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</si>
  <si>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</si>
  <si>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</si>
  <si>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</si>
  <si>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</si>
  <si>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</si>
  <si>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</si>
  <si>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</si>
  <si>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</si>
  <si>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</si>
  <si>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</si>
  <si>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</si>
  <si>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</si>
  <si>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</si>
  <si>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</si>
  <si>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</si>
  <si>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</si>
  <si>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</si>
  <si>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</si>
  <si>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</si>
  <si>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</si>
  <si>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</si>
  <si>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</si>
  <si>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</si>
  <si>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</si>
  <si>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</si>
  <si>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</si>
  <si>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</si>
  <si>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</si>
  <si>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</si>
  <si>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</si>
  <si>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</si>
  <si>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</si>
  <si>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</si>
  <si>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</si>
  <si>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</si>
  <si>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</si>
  <si>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</si>
  <si>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</si>
  <si>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</si>
  <si>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</si>
  <si>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</si>
  <si>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</si>
  <si>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</si>
  <si>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</si>
  <si>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</si>
  <si>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</si>
  <si>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</si>
  <si>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</si>
  <si>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</si>
  <si>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</si>
  <si>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</si>
  <si>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</si>
  <si>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</si>
  <si>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</si>
  <si>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</si>
  <si>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</si>
  <si>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</si>
  <si>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</si>
  <si>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</si>
  <si>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</si>
  <si>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</si>
  <si>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</si>
  <si>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</si>
  <si>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</si>
  <si>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</si>
  <si>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</si>
  <si>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</si>
  <si>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</si>
  <si>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</si>
  <si>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</si>
  <si>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</si>
  <si>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</si>
  <si>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</si>
  <si>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</si>
  <si>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</si>
  <si>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</si>
  <si>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</si>
  <si>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</si>
  <si>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</si>
  <si>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</si>
  <si>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</si>
  <si>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</si>
  <si>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</si>
  <si>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</si>
  <si>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</si>
  <si>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</si>
  <si>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</si>
  <si>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</si>
  <si>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</si>
  <si>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</si>
  <si>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</si>
  <si>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</si>
  <si>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</si>
  <si>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</si>
  <si>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</si>
  <si>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</si>
  <si>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</si>
  <si>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</si>
  <si>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</si>
  <si>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</si>
  <si>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</si>
  <si>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</si>
  <si>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</si>
  <si>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</si>
  <si>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</si>
  <si>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</si>
  <si>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</si>
  <si>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</si>
  <si>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</si>
  <si>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</si>
  <si>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</si>
  <si>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</si>
  <si>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</si>
  <si>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</si>
  <si>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</si>
  <si>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</si>
  <si>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</si>
  <si>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</si>
  <si>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</si>
  <si>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</si>
  <si>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</si>
  <si>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</si>
  <si>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</si>
  <si>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</si>
  <si>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</si>
  <si>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</si>
  <si>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</si>
  <si>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</si>
  <si>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</si>
  <si>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</si>
  <si>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</si>
  <si>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</si>
  <si>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</si>
  <si>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</si>
  <si>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</si>
  <si>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</si>
  <si>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</si>
  <si>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</si>
  <si>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</si>
  <si>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</si>
  <si>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</si>
  <si>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</si>
  <si>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</si>
  <si>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</si>
  <si>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</si>
  <si>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</si>
  <si>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</si>
  <si>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</si>
  <si>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</si>
  <si>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</si>
  <si>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</si>
  <si>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</si>
  <si>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</si>
  <si>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</si>
  <si>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</si>
  <si>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</si>
  <si>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</si>
  <si>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</si>
  <si>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</si>
  <si>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</si>
  <si>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</si>
  <si>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</si>
  <si>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</si>
  <si>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</si>
  <si>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</si>
  <si>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</si>
  <si>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</si>
  <si>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</si>
  <si>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</si>
  <si>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</si>
  <si>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</si>
  <si>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</si>
  <si>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</si>
  <si>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</si>
  <si>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</si>
  <si>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</si>
  <si>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</si>
  <si>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</si>
  <si>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</si>
  <si>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</si>
  <si>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</si>
  <si>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</si>
  <si>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</si>
  <si>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</si>
  <si>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</si>
  <si>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</si>
  <si>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</si>
  <si>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</si>
  <si>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</si>
  <si>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</si>
  <si>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</si>
  <si>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</si>
  <si>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</si>
  <si>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</si>
  <si>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</si>
  <si>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</si>
  <si>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</si>
  <si>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</si>
  <si>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</si>
  <si>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</si>
  <si>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</si>
  <si>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</si>
  <si>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</si>
  <si>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</si>
  <si>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</si>
  <si>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</si>
  <si>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</si>
  <si>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</si>
  <si>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</si>
  <si>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</si>
  <si>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</si>
  <si>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</si>
  <si>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</si>
  <si>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</si>
  <si>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</si>
  <si>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</si>
  <si>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</si>
  <si>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</si>
  <si>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</si>
  <si>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</si>
  <si>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</si>
  <si>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</si>
  <si>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</si>
  <si>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</si>
  <si>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</si>
  <si>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</si>
  <si>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</si>
  <si>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</si>
  <si>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</si>
  <si>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</si>
  <si>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</si>
  <si>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</si>
  <si>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</si>
  <si>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</si>
  <si>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</si>
  <si>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</si>
  <si>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</si>
  <si>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</si>
  <si>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</si>
  <si>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</si>
  <si>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</si>
  <si>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</si>
  <si>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</si>
  <si>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</si>
  <si>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</si>
  <si>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</si>
  <si>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</si>
  <si>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</si>
  <si>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</si>
  <si>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</si>
  <si>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</si>
  <si>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</si>
  <si>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</si>
  <si>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</si>
  <si>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</si>
  <si>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</si>
  <si>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</si>
  <si>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</si>
  <si>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</si>
  <si>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</si>
  <si>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</si>
  <si>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</si>
  <si>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</si>
  <si>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</si>
  <si>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</si>
  <si>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</si>
  <si>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</si>
  <si>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</si>
  <si>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</si>
  <si>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</si>
  <si>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</si>
  <si>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</si>
  <si>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</si>
  <si>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</si>
  <si>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</si>
  <si>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</si>
  <si>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</si>
  <si>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</si>
  <si>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</si>
  <si>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</si>
  <si>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</si>
  <si>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</si>
  <si>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</si>
  <si>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</si>
  <si>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</si>
  <si>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</si>
  <si>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</si>
  <si>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</si>
  <si>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</si>
  <si>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</si>
  <si>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</si>
  <si>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</si>
  <si>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</si>
  <si>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</si>
  <si>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</si>
  <si>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</si>
  <si>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</si>
  <si>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</si>
  <si>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</si>
  <si>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</si>
  <si>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</si>
  <si>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</si>
  <si>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</si>
  <si>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</si>
  <si>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</si>
  <si>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</si>
  <si>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</si>
  <si>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</si>
  <si>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</si>
  <si>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</si>
  <si>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</si>
  <si>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</si>
  <si>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</si>
  <si>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</si>
  <si>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</si>
  <si>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</si>
  <si>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</si>
  <si>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</si>
  <si>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</si>
  <si>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</si>
  <si>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</si>
  <si>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</si>
  <si>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</si>
  <si>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</si>
  <si>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</si>
  <si>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</si>
  <si>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</si>
  <si>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</si>
  <si>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</si>
  <si>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</si>
  <si>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</si>
  <si>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</si>
  <si>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</si>
  <si>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</si>
  <si>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</si>
  <si>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</si>
  <si>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</si>
  <si>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</si>
  <si>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</si>
  <si>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</si>
  <si>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</si>
  <si>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</si>
  <si>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</si>
  <si>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</si>
  <si>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</si>
  <si>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</si>
  <si>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</si>
  <si>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</si>
  <si>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</si>
  <si>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</si>
  <si>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</si>
  <si>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</si>
  <si>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</si>
  <si>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</si>
  <si>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</si>
  <si>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</si>
  <si>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</si>
  <si>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</si>
  <si>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</si>
  <si>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</si>
  <si>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</si>
  <si>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</si>
  <si>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</si>
  <si>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</si>
  <si>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</si>
  <si>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</si>
  <si>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</si>
  <si>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</si>
  <si>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</si>
  <si>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</si>
  <si>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</si>
  <si>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</si>
  <si>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</si>
  <si>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</si>
  <si>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</si>
  <si>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</si>
  <si>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</si>
  <si>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</si>
  <si>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</si>
  <si>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</si>
  <si>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</si>
  <si>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</si>
  <si>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</si>
  <si>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</si>
  <si>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</si>
  <si>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</si>
  <si>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</si>
  <si>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</si>
  <si>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</si>
  <si>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</si>
  <si>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</si>
  <si>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</si>
  <si>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</si>
  <si>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</si>
  <si>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</si>
  <si>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</si>
  <si>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</si>
  <si>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</si>
  <si>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</si>
  <si>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</si>
  <si>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</si>
  <si>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</si>
  <si>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</si>
  <si>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</si>
  <si>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</si>
  <si>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</si>
  <si>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</si>
  <si>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</si>
  <si>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</si>
  <si>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</si>
  <si>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</si>
  <si>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</si>
  <si>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</si>
  <si>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</si>
  <si>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</si>
  <si>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</si>
  <si>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</si>
  <si>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</si>
  <si>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</si>
  <si>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</si>
  <si>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</si>
  <si>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</si>
  <si>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</si>
  <si>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</si>
  <si>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</si>
  <si>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</si>
  <si>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</si>
  <si>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</si>
  <si>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</si>
  <si>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</si>
  <si>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</si>
  <si>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</si>
  <si>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</si>
  <si>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</si>
  <si>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</si>
  <si>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</si>
  <si>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</si>
  <si>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</si>
  <si>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</si>
  <si>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</si>
  <si>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</si>
  <si>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</si>
  <si>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</si>
  <si>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</si>
  <si>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</si>
  <si>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</si>
  <si>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</si>
  <si>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</si>
  <si>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</si>
  <si>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</si>
  <si>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</si>
  <si>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</si>
  <si>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</si>
  <si>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</si>
  <si>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</si>
  <si>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</si>
  <si>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</si>
  <si>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</si>
  <si>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</si>
  <si>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</si>
  <si>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</si>
  <si>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</si>
  <si>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</si>
  <si>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</si>
  <si>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</si>
  <si>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</si>
  <si>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</si>
  <si>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</si>
  <si>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</si>
  <si>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</si>
  <si>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</si>
  <si>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</si>
  <si>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</si>
  <si>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</si>
  <si>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</si>
  <si>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</si>
  <si>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</si>
  <si>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</si>
  <si>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</si>
  <si>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</si>
  <si>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</si>
  <si>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</si>
  <si>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</si>
  <si>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</si>
  <si>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</si>
  <si>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</si>
  <si>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</si>
  <si>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</si>
  <si>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</si>
  <si>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</si>
  <si>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</si>
  <si>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</si>
  <si>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</si>
  <si>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</si>
  <si>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</si>
  <si>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</si>
  <si>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</si>
  <si>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</si>
  <si>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</si>
  <si>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</si>
  <si>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</si>
  <si>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</si>
  <si>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</si>
  <si>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</si>
  <si>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</si>
  <si>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</si>
  <si>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</si>
  <si>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</si>
  <si>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</si>
  <si>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</si>
  <si>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</si>
  <si>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</si>
  <si>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</si>
  <si>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</si>
  <si>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</si>
  <si>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</si>
  <si>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</si>
  <si>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</si>
  <si>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</si>
  <si>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</si>
  <si>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</si>
  <si>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</si>
  <si>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</si>
  <si>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</si>
  <si>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</si>
  <si>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</si>
  <si>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</si>
  <si>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</si>
  <si>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</si>
  <si>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</si>
  <si>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</si>
  <si>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</si>
  <si>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</si>
  <si>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</si>
  <si>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</si>
  <si>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</si>
  <si>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</si>
  <si>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</si>
  <si>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</si>
  <si>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</si>
  <si>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</si>
  <si>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</si>
  <si>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</si>
  <si>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</si>
  <si>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</si>
  <si>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</si>
  <si>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</si>
  <si>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</si>
  <si>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</si>
  <si>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</si>
  <si>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</si>
  <si>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</si>
  <si>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</si>
  <si>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</si>
  <si>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</si>
  <si>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</si>
  <si>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</si>
  <si>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</si>
  <si>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</si>
  <si>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</si>
  <si>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</si>
  <si>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</si>
  <si>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</si>
  <si>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</si>
  <si>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</si>
  <si>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</si>
  <si>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</si>
  <si>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</si>
  <si>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</si>
  <si>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</si>
  <si>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</si>
  <si>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</si>
  <si>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</si>
  <si>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</si>
  <si>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</si>
  <si>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</si>
  <si>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</si>
  <si>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</si>
  <si>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</si>
  <si>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</si>
  <si>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</si>
  <si>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</si>
  <si>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</si>
  <si>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</si>
  <si>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</si>
  <si>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</si>
  <si>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</si>
  <si>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</si>
  <si>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</si>
  <si>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</si>
  <si>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</si>
  <si>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</si>
  <si>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</si>
  <si>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</si>
  <si>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</si>
  <si>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</si>
  <si>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</si>
  <si>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</si>
  <si>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</si>
  <si>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</si>
  <si>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</si>
  <si>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</si>
  <si>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</si>
  <si>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</si>
  <si>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</si>
  <si>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</si>
  <si>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</si>
  <si>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</si>
  <si>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</si>
  <si>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</si>
  <si>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</si>
  <si>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</si>
  <si>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</si>
  <si>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</si>
  <si>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</si>
  <si>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</si>
  <si>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</si>
  <si>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</si>
  <si>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</si>
  <si>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</si>
  <si>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</si>
  <si>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</si>
  <si>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</si>
  <si>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</si>
  <si>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</si>
  <si>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</si>
  <si>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</si>
  <si>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</si>
  <si>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</si>
  <si>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</si>
  <si>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</si>
  <si>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</si>
  <si>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</si>
  <si>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</si>
  <si>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</si>
  <si>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</si>
  <si>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</si>
  <si>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</si>
  <si>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</si>
  <si>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</si>
  <si>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</si>
  <si>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</si>
  <si>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</si>
  <si>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</si>
  <si>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</si>
  <si>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</si>
  <si>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</si>
  <si>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</si>
  <si>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</si>
  <si>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</si>
  <si>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</si>
  <si>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</si>
  <si>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</si>
  <si>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</si>
  <si>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</si>
  <si>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</si>
  <si>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</si>
  <si>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</si>
  <si>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</si>
  <si>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</si>
  <si>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</si>
  <si>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</si>
  <si>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</si>
  <si>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</si>
  <si>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</si>
  <si>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</si>
  <si>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</si>
  <si>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</si>
  <si>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</si>
  <si>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</si>
  <si>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</si>
  <si>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</si>
  <si>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</si>
  <si>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</si>
  <si>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</si>
  <si>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</si>
  <si>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</si>
  <si>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</si>
  <si>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</si>
  <si>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</si>
  <si>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</si>
  <si>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</si>
  <si>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</si>
  <si>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</si>
  <si>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</si>
  <si>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</si>
  <si>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</si>
  <si>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</si>
  <si>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</si>
  <si>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</si>
  <si>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</si>
  <si>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</si>
  <si>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</si>
  <si>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</si>
  <si>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</si>
  <si>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</si>
  <si>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</si>
  <si>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</si>
  <si>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</si>
  <si>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</si>
  <si>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</si>
  <si>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</si>
  <si>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</si>
  <si>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</si>
  <si>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</si>
  <si>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</si>
  <si>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</si>
  <si>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</si>
  <si>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</si>
  <si>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</si>
  <si>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</si>
  <si>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</si>
  <si>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</si>
  <si>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</si>
  <si>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</si>
  <si>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</si>
  <si>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</si>
  <si>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</si>
  <si>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</si>
  <si>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</si>
  <si>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</si>
  <si>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</si>
  <si>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</si>
  <si>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</si>
  <si>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</si>
  <si>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</si>
  <si>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</si>
  <si>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</si>
  <si>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</si>
  <si>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</si>
  <si>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</si>
  <si>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</si>
  <si>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</si>
  <si>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</si>
  <si>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</si>
  <si>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</si>
  <si>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</si>
  <si>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</si>
  <si>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</si>
  <si>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</si>
  <si>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</si>
  <si>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</si>
  <si>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</si>
  <si>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</si>
  <si>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</si>
  <si>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</si>
  <si>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</si>
  <si>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</si>
  <si>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</si>
  <si>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</si>
  <si>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</si>
  <si>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</si>
  <si>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</si>
  <si>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</si>
  <si>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</si>
  <si>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</si>
  <si>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</si>
  <si>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</si>
  <si>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</si>
  <si>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</si>
  <si>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</si>
  <si>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</si>
  <si>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</si>
  <si>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</si>
  <si>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</si>
  <si>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</si>
  <si>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</si>
  <si>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</si>
  <si>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</si>
  <si>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</si>
  <si>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</si>
  <si>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</si>
  <si>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</si>
  <si>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</si>
  <si>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</si>
  <si>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</si>
  <si>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</si>
  <si>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</si>
  <si>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</si>
  <si>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</si>
  <si>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</si>
  <si>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</si>
  <si>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</si>
  <si>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</si>
  <si>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</si>
  <si>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</si>
  <si>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</si>
  <si>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</si>
  <si>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</si>
  <si>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</si>
  <si>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</si>
  <si>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</si>
  <si>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</si>
  <si>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</si>
  <si>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</si>
  <si>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</si>
  <si>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</si>
  <si>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</si>
  <si>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</si>
  <si>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</si>
  <si>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</si>
  <si>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</si>
  <si>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</si>
  <si>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</si>
  <si>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</si>
  <si>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</si>
  <si>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</si>
  <si>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</si>
  <si>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</si>
  <si>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</si>
  <si>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</si>
  <si>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</si>
  <si>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</si>
  <si>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</si>
  <si>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</si>
  <si>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</si>
  <si>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</si>
  <si>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</si>
  <si>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</si>
  <si>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</si>
  <si>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</si>
  <si>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</si>
  <si>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</si>
  <si>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</si>
  <si>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</si>
  <si>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</si>
  <si>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</si>
  <si>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</si>
  <si>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</si>
  <si>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</si>
  <si>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</si>
  <si>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</si>
  <si>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</si>
  <si>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</si>
  <si>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</si>
  <si>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</si>
  <si>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</si>
  <si>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</si>
  <si>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</si>
  <si>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</si>
  <si>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</si>
  <si>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</si>
  <si>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</si>
  <si>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</si>
  <si>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</si>
  <si>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</si>
  <si>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</si>
  <si>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</si>
  <si>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</si>
  <si>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</si>
  <si>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</si>
  <si>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</si>
  <si>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</si>
  <si>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</si>
  <si>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</si>
  <si>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</si>
  <si>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</si>
  <si>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</si>
  <si>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</si>
  <si>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</si>
  <si>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</si>
  <si>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</si>
  <si>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</si>
  <si>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</si>
  <si>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</si>
  <si>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</si>
  <si>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</si>
  <si>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</si>
  <si>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</si>
  <si>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</si>
  <si>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</si>
  <si>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</si>
  <si>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</si>
  <si>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</si>
  <si>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</si>
  <si>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</si>
  <si>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</si>
  <si>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</si>
  <si>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</si>
  <si>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</si>
  <si>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</si>
  <si>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</si>
  <si>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</si>
  <si>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</si>
  <si>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</si>
  <si>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</si>
  <si>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</si>
  <si>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</si>
  <si>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</si>
  <si>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</si>
  <si>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</si>
  <si>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</si>
  <si>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</si>
  <si>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</si>
  <si>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</si>
  <si>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</si>
  <si>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</si>
  <si>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</si>
  <si>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</si>
  <si>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</si>
  <si>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</si>
  <si>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</si>
  <si>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</si>
  <si>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</si>
  <si>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</si>
  <si>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</si>
  <si>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</si>
  <si>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</si>
  <si>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</si>
  <si>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</si>
  <si>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</si>
  <si>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</si>
  <si>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</si>
  <si>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</si>
  <si>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</si>
  <si>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</si>
  <si>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</si>
  <si>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</si>
  <si>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</si>
  <si>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</si>
  <si>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</si>
  <si>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</si>
  <si>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</si>
  <si>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</si>
  <si>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</si>
  <si>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</si>
  <si>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</si>
  <si>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</si>
  <si>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</si>
  <si>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</si>
  <si>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</si>
  <si>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</si>
  <si>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</si>
  <si>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</si>
  <si>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</si>
  <si>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</si>
  <si>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</si>
  <si>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</si>
  <si>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</si>
  <si>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</si>
  <si>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</si>
  <si>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</si>
  <si>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</si>
  <si>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</si>
  <si>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</si>
  <si>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</si>
  <si>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</si>
  <si>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</si>
  <si>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</si>
  <si>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</si>
  <si>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</si>
  <si>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</si>
  <si>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</si>
  <si>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</si>
  <si>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</si>
  <si>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</si>
  <si>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</si>
  <si>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</si>
  <si>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</si>
  <si>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</si>
  <si>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</si>
  <si>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</si>
  <si>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</si>
  <si>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</si>
  <si>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</si>
  <si>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</si>
  <si>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</si>
  <si>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</si>
  <si>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</si>
  <si>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</si>
  <si>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</si>
  <si>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</si>
  <si>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</si>
  <si>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</si>
  <si>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</si>
  <si>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</si>
  <si>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</si>
  <si>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</si>
  <si>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</si>
  <si>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</si>
  <si>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</si>
  <si>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</si>
  <si>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</si>
  <si>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</si>
  <si>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</si>
  <si>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</si>
  <si>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</si>
  <si>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</si>
  <si>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</si>
  <si>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</si>
  <si>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</si>
  <si>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</si>
  <si>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</si>
  <si>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</si>
  <si>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</si>
  <si>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</si>
  <si>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</si>
  <si>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</si>
  <si>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</si>
  <si>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</si>
  <si>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</si>
  <si>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</si>
  <si>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</si>
  <si>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</si>
  <si>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</si>
  <si>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</si>
  <si>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</si>
  <si>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</si>
  <si>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</si>
  <si>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</si>
  <si>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</si>
  <si>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</si>
  <si>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</si>
  <si>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</si>
  <si>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</si>
  <si>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</si>
  <si>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</si>
  <si>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</si>
  <si>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</si>
  <si>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</si>
  <si>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</si>
  <si>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</si>
  <si>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</si>
  <si>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</si>
  <si>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</si>
  <si>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</si>
  <si>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</si>
  <si>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</si>
  <si>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</si>
  <si>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</si>
  <si>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</si>
  <si>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</si>
  <si>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</si>
  <si>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</si>
  <si>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</si>
  <si>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</si>
  <si>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</si>
  <si>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</si>
  <si>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</si>
  <si>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</si>
  <si>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</si>
  <si>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</si>
  <si>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</si>
  <si>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</si>
  <si>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</si>
  <si>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</si>
  <si>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</si>
  <si>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</si>
  <si>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</si>
  <si>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</si>
  <si>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</si>
  <si>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</si>
  <si>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</si>
  <si>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</si>
  <si>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</si>
  <si>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</si>
  <si>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</si>
  <si>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</si>
  <si>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</si>
  <si>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</si>
  <si>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</si>
  <si>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</si>
  <si>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</si>
  <si>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</si>
  <si>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</si>
  <si>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</si>
  <si>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</si>
  <si>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</si>
  <si>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</si>
  <si>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</si>
  <si>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</si>
  <si>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</si>
  <si>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</si>
  <si>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</si>
  <si>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</si>
  <si>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</si>
  <si>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</si>
  <si>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</si>
  <si>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</si>
  <si>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</si>
  <si>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</si>
  <si>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</si>
  <si>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</si>
  <si>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</si>
  <si>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</si>
  <si>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</si>
  <si>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</si>
  <si>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</si>
  <si>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</si>
  <si>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</si>
  <si>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</si>
  <si>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</si>
  <si>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</si>
  <si>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</si>
  <si>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</si>
  <si>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</si>
  <si>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</si>
  <si>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</si>
  <si>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</si>
  <si>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</si>
  <si>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</si>
  <si>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</si>
  <si>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</si>
  <si>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</si>
  <si>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</si>
  <si>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</si>
  <si>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</si>
  <si>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</si>
  <si>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</si>
  <si>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</si>
  <si>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</si>
  <si>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</si>
  <si>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</si>
  <si>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</si>
  <si>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</si>
  <si>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</si>
  <si>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</si>
  <si>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</si>
  <si>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</si>
  <si>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</si>
  <si>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</si>
  <si>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</si>
  <si>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</si>
  <si>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</si>
  <si>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</si>
  <si>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</si>
  <si>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</si>
  <si>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</si>
  <si>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</si>
  <si>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</si>
  <si>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</si>
  <si>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</si>
  <si>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</si>
  <si>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</si>
  <si>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</si>
  <si>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</si>
  <si>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</si>
  <si>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</si>
  <si>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</si>
  <si>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</si>
  <si>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</si>
  <si>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</si>
  <si>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</si>
  <si>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</si>
  <si>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</si>
  <si>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</si>
  <si>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</si>
  <si>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</si>
  <si>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</si>
  <si>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</si>
  <si>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</si>
  <si>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</si>
  <si>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</si>
  <si>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</si>
  <si>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</si>
  <si>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</si>
  <si>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</si>
  <si>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</si>
  <si>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</si>
  <si>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</si>
  <si>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</si>
  <si>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</si>
  <si>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</si>
  <si>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</si>
  <si>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</si>
  <si>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</si>
  <si>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</si>
  <si>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</si>
  <si>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</si>
  <si>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</si>
  <si>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</si>
  <si>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</si>
  <si>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</si>
  <si>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</si>
  <si>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</si>
  <si>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</si>
  <si>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</si>
  <si>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</si>
  <si>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</si>
  <si>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</si>
  <si>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</si>
  <si>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</si>
  <si>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</si>
  <si>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</si>
  <si>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</si>
  <si>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</si>
  <si>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</si>
  <si>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</si>
  <si>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</si>
  <si>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</si>
  <si>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</si>
  <si>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</si>
  <si>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</si>
  <si>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</si>
  <si>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</si>
  <si>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</si>
  <si>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</si>
  <si>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</si>
  <si>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</si>
  <si>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</si>
  <si>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</si>
  <si>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</si>
  <si>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</si>
  <si>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</si>
  <si>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</si>
  <si>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</si>
  <si>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</si>
  <si>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</si>
  <si>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</si>
  <si>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</si>
  <si>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</si>
  <si>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</si>
  <si>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</si>
  <si>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</si>
  <si>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</si>
  <si>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</si>
  <si>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</si>
  <si>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</si>
  <si>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</si>
  <si>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</si>
  <si>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</si>
  <si>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</si>
  <si>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</si>
  <si>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</si>
  <si>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</si>
  <si>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</si>
  <si>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</si>
  <si>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</si>
  <si>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</si>
  <si>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</si>
  <si>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</si>
  <si>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</si>
  <si>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</si>
  <si>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</si>
  <si>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</si>
  <si>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</si>
  <si>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</si>
  <si>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</si>
  <si>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</si>
  <si>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</si>
  <si>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</si>
  <si>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</si>
  <si>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</si>
  <si>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</si>
  <si>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</si>
  <si>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</si>
  <si>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</si>
  <si>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</si>
  <si>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</si>
  <si>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</si>
  <si>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</si>
  <si>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</si>
  <si>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</si>
  <si>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</si>
  <si>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</si>
  <si>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</si>
  <si>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</si>
  <si>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</si>
  <si>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</si>
  <si>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</si>
  <si>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</si>
  <si>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</si>
  <si>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</si>
  <si>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</si>
  <si>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</si>
  <si>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</si>
  <si>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</si>
  <si>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</si>
  <si>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</si>
  <si>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</si>
  <si>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</si>
  <si>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</si>
  <si>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</si>
  <si>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</si>
  <si>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</si>
  <si>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</si>
  <si>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</si>
  <si>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</si>
  <si>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</si>
  <si>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</si>
  <si>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</si>
  <si>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</si>
  <si>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</si>
  <si>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</si>
  <si>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</si>
  <si>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</si>
  <si>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</si>
  <si>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</si>
  <si>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</si>
  <si>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</si>
  <si>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</si>
  <si>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</si>
  <si>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</si>
  <si>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</si>
  <si>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</si>
  <si>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</si>
  <si>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</si>
  <si>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</si>
  <si>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</si>
  <si>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</si>
  <si>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</si>
  <si>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</si>
  <si>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</si>
  <si>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</si>
  <si>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</si>
  <si>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</si>
  <si>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</si>
  <si>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</si>
  <si>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</si>
  <si>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</si>
  <si>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</si>
  <si>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</si>
  <si>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</si>
  <si>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</si>
  <si>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</si>
  <si>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</si>
  <si>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</si>
  <si>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</si>
  <si>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</si>
  <si>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</si>
  <si>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</si>
  <si>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</si>
  <si>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</si>
  <si>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</si>
  <si>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</si>
  <si>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</si>
  <si>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</si>
  <si>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</si>
  <si>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</si>
  <si>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</si>
  <si>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</si>
  <si>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</si>
  <si>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</si>
  <si>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</si>
  <si>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</si>
  <si>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</si>
  <si>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</si>
  <si>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</si>
  <si>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</si>
  <si>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</si>
  <si>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</si>
  <si>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</si>
  <si>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</si>
  <si>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</si>
  <si>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</si>
  <si>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</si>
  <si>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</si>
  <si>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</si>
  <si>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</si>
  <si>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</si>
  <si>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</si>
  <si>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</si>
  <si>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</si>
  <si>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</si>
  <si>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</si>
  <si>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</si>
  <si>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</si>
  <si>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</si>
  <si>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</si>
  <si>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</si>
  <si>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</si>
  <si>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</si>
  <si>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</si>
  <si>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</si>
  <si>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</si>
  <si>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</si>
  <si>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</si>
  <si>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</si>
  <si>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</si>
  <si>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</si>
  <si>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</si>
  <si>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</si>
  <si>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</si>
  <si>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</si>
  <si>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</si>
  <si>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</si>
  <si>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</si>
  <si>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</si>
  <si>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</si>
  <si>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</si>
  <si>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</si>
  <si>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</si>
  <si>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</si>
  <si>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</si>
  <si>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</si>
  <si>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</si>
  <si>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</si>
  <si>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</si>
  <si>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</si>
  <si>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</si>
  <si>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</si>
  <si>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</si>
  <si>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</si>
  <si>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</si>
  <si>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</si>
  <si>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</si>
  <si>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</si>
  <si>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</si>
  <si>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</si>
  <si>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</si>
  <si>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</si>
  <si>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</si>
  <si>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</si>
  <si>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</si>
  <si>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</si>
  <si>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</si>
  <si>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</si>
  <si>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</si>
  <si>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</si>
  <si>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</si>
  <si>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</si>
  <si>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</si>
  <si>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</si>
  <si>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</si>
  <si>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</si>
  <si>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</si>
  <si>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</si>
  <si>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</si>
  <si>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</si>
  <si>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</si>
  <si>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</si>
  <si>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</si>
  <si>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</si>
  <si>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</si>
  <si>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</si>
  <si>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</si>
  <si>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</si>
  <si>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</si>
  <si>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</si>
  <si>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</si>
  <si>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</si>
  <si>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</si>
  <si>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</si>
  <si>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</si>
  <si>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</si>
  <si>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</si>
  <si>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</si>
  <si>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</si>
  <si>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</si>
  <si>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</si>
  <si>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</si>
  <si>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</si>
  <si>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</si>
  <si>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</si>
  <si>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</si>
  <si>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</si>
  <si>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</si>
  <si>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</si>
  <si>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</si>
  <si>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</si>
  <si>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</si>
  <si>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</si>
  <si>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</si>
  <si>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</si>
  <si>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</si>
  <si>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</si>
  <si>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</si>
  <si>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</si>
  <si>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</si>
  <si>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</si>
  <si>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</si>
  <si>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</si>
  <si>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</si>
  <si>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</si>
  <si>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</si>
  <si>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</si>
  <si>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</si>
  <si>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</si>
  <si>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</si>
  <si>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</si>
  <si>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</si>
  <si>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</si>
  <si>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</si>
  <si>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</si>
  <si>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</si>
  <si>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</si>
  <si>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</si>
  <si>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</si>
  <si>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</si>
  <si>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</si>
  <si>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</si>
  <si>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</si>
  <si>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</si>
  <si>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</si>
  <si>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</si>
  <si>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</si>
  <si>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</si>
  <si>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</si>
  <si>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</si>
  <si>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</si>
  <si>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</si>
  <si>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</si>
  <si>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</si>
  <si>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</si>
  <si>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</si>
  <si>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</si>
  <si>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</si>
  <si>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</si>
  <si>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</si>
  <si>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</si>
  <si>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</si>
  <si>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</si>
  <si>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</si>
  <si>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</si>
  <si>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</si>
  <si>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</si>
  <si>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</si>
  <si>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</si>
  <si>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</si>
  <si>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</si>
  <si>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</si>
  <si>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</si>
  <si>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</si>
  <si>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</si>
  <si>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</si>
  <si>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</si>
  <si>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</si>
  <si>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</si>
  <si>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</si>
  <si>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</si>
  <si>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</si>
  <si>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</si>
  <si>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</si>
  <si>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</si>
  <si>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</si>
  <si>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</si>
  <si>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</si>
  <si>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</si>
  <si>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</si>
  <si>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</si>
  <si>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</si>
  <si>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</si>
  <si>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</si>
  <si>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</si>
  <si>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</si>
  <si>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</si>
  <si>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</si>
  <si>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</si>
  <si>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</si>
  <si>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</si>
  <si>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</si>
  <si>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</si>
  <si>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</si>
  <si>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</si>
  <si>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</si>
  <si>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</si>
  <si>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</si>
  <si>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</si>
  <si>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</si>
  <si>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</si>
  <si>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</si>
  <si>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</si>
  <si>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</si>
  <si>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</si>
  <si>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</si>
  <si>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</si>
  <si>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</si>
  <si>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</si>
  <si>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</si>
  <si>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</si>
  <si>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</si>
  <si>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</si>
  <si>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</si>
  <si>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</si>
  <si>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</si>
  <si>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</si>
  <si>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</si>
  <si>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</si>
  <si>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</si>
  <si>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</si>
  <si>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</si>
  <si>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</si>
  <si>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</si>
  <si>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</si>
  <si>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</si>
  <si>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</si>
  <si>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</si>
  <si>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</si>
  <si>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</si>
  <si>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</si>
  <si>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</si>
  <si>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</si>
  <si>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</si>
  <si>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</si>
  <si>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</si>
  <si>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</si>
  <si>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</si>
  <si>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</si>
  <si>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</si>
  <si>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</si>
  <si>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</si>
  <si>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</si>
  <si>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</si>
  <si>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</si>
  <si>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</si>
  <si>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</si>
  <si>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</si>
  <si>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</si>
  <si>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</si>
  <si>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</si>
  <si>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</si>
  <si>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</si>
  <si>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</si>
  <si>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</si>
  <si>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</si>
  <si>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</si>
  <si>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</si>
  <si>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</si>
  <si>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</si>
  <si>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</si>
  <si>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</si>
  <si>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</si>
  <si>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</si>
  <si>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</si>
  <si>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</si>
  <si>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</si>
  <si>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</si>
  <si>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</si>
  <si>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</si>
  <si>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</si>
  <si>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</si>
  <si>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</si>
  <si>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</si>
  <si>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</si>
  <si>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</si>
  <si>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</si>
  <si>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</si>
  <si>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</si>
  <si>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</si>
  <si>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</si>
  <si>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</si>
  <si>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</si>
  <si>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</si>
  <si>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</si>
  <si>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</si>
  <si>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</si>
  <si>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</si>
  <si>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</si>
  <si>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</si>
  <si>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</si>
  <si>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</si>
  <si>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</si>
  <si>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</si>
  <si>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</si>
  <si>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</si>
  <si>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</si>
  <si>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</si>
  <si>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</si>
  <si>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</si>
  <si>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</si>
  <si>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</si>
  <si>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</si>
  <si>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</si>
  <si>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</si>
  <si>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</si>
  <si>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</si>
  <si>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</si>
  <si>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</si>
  <si>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</si>
  <si>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</si>
  <si>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</si>
  <si>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</si>
  <si>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</si>
  <si>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</si>
  <si>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</si>
  <si>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</si>
  <si>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</si>
  <si>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</si>
  <si>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</si>
  <si>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</si>
  <si>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</si>
  <si>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</si>
  <si>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</si>
  <si>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</si>
  <si>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</si>
  <si>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</si>
  <si>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</si>
  <si>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</si>
  <si>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</si>
  <si>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</si>
  <si>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</si>
  <si>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</si>
  <si>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</si>
  <si>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</si>
  <si>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</si>
  <si>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</si>
  <si>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</si>
  <si>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</si>
  <si>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</si>
  <si>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</si>
  <si>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</si>
  <si>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</si>
  <si>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</si>
  <si>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</si>
  <si>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</si>
  <si>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</si>
  <si>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</si>
  <si>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</si>
  <si>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</si>
  <si>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</si>
  <si>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</si>
  <si>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</si>
  <si>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</si>
  <si>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</si>
  <si>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</si>
  <si>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</si>
  <si>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</si>
  <si>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</si>
  <si>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</si>
  <si>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</si>
  <si>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</si>
  <si>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</si>
  <si>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</si>
  <si>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</si>
  <si>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</si>
  <si>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</si>
  <si>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</si>
  <si>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</si>
  <si>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</si>
  <si>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</si>
  <si>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</si>
  <si>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</si>
  <si>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</si>
  <si>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</si>
  <si>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</si>
  <si>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</si>
  <si>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</si>
  <si>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</si>
  <si>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</si>
  <si>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</si>
  <si>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</si>
  <si>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</si>
  <si>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</si>
  <si>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</si>
  <si>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</si>
  <si>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</si>
  <si>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</si>
  <si>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</si>
  <si>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</si>
  <si>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</si>
  <si>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</si>
  <si>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</si>
  <si>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</si>
  <si>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</si>
  <si>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</si>
  <si>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</si>
  <si>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</si>
  <si>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</si>
  <si>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</si>
  <si>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</si>
  <si>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</si>
  <si>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</si>
  <si>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</si>
  <si>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</si>
  <si>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</si>
  <si>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</si>
  <si>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</si>
  <si>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</si>
  <si>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</si>
  <si>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</si>
  <si>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</si>
  <si>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</si>
  <si>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</si>
  <si>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</si>
  <si>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</si>
  <si>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</si>
  <si>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</si>
  <si>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</si>
  <si>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</si>
  <si>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</si>
  <si>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</si>
  <si>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</si>
  <si>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</si>
  <si>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</si>
  <si>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</si>
  <si>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</si>
  <si>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</si>
  <si>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</si>
  <si>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</si>
  <si>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</si>
  <si>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</si>
  <si>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</si>
  <si>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</si>
  <si>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</si>
  <si>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</si>
  <si>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</si>
  <si>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</si>
  <si>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</si>
  <si>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</si>
  <si>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</si>
  <si>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</si>
  <si>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</si>
  <si>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</si>
  <si>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</si>
  <si>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</si>
  <si>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</si>
  <si>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</si>
  <si>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</si>
  <si>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</si>
  <si>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</si>
  <si>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</si>
  <si>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</si>
  <si>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</si>
  <si>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</si>
  <si>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</si>
  <si>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</si>
  <si>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</si>
  <si>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</si>
  <si>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</si>
  <si>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</si>
  <si>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</si>
  <si>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</si>
  <si>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</si>
  <si>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</si>
  <si>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</si>
  <si>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</si>
  <si>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</si>
  <si>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</si>
  <si>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</si>
  <si>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</si>
  <si>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</si>
  <si>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</si>
  <si>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</si>
  <si>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</si>
  <si>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</si>
  <si>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</si>
  <si>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</si>
  <si>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</si>
  <si>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</si>
  <si>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</si>
  <si>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</si>
  <si>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</si>
  <si>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</si>
  <si>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</si>
  <si>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</si>
  <si>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</si>
  <si>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</si>
  <si>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</si>
  <si>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</si>
  <si>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</si>
  <si>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</si>
  <si>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</si>
  <si>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</si>
  <si>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</si>
  <si>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</si>
  <si>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</si>
  <si>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</si>
  <si>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</si>
  <si>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</si>
  <si>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</si>
  <si>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</si>
  <si>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</si>
  <si>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</si>
  <si>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</si>
  <si>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</si>
  <si>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</si>
  <si>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</si>
  <si>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</si>
  <si>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</si>
  <si>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</si>
  <si>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</si>
  <si>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</si>
  <si>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</si>
  <si>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</si>
  <si>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</si>
  <si>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</si>
  <si>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</si>
  <si>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</si>
  <si>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</si>
  <si>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</si>
  <si>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</si>
  <si>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</si>
  <si>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</si>
  <si>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</si>
  <si>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</si>
  <si>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</si>
  <si>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</si>
  <si>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</si>
  <si>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</si>
  <si>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</si>
  <si>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</si>
  <si>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</si>
  <si>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</si>
  <si>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</si>
  <si>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</si>
  <si>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</si>
  <si>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</si>
  <si>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</si>
  <si>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</si>
  <si>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</si>
  <si>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</si>
  <si>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</si>
  <si>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</si>
  <si>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</si>
  <si>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</si>
  <si>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</si>
  <si>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</si>
  <si>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</si>
  <si>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</si>
  <si>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</si>
  <si>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</si>
  <si>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</si>
  <si>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</si>
  <si>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</si>
  <si>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</si>
  <si>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</si>
  <si>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</si>
  <si>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</si>
  <si>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</si>
  <si>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</si>
  <si>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</si>
  <si>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</si>
  <si>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</si>
  <si>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</si>
  <si>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</si>
  <si>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</si>
  <si>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</si>
  <si>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</si>
  <si>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</si>
  <si>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</si>
  <si>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</si>
  <si>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</si>
  <si>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</si>
  <si>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</si>
  <si>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</si>
  <si>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</si>
  <si>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</si>
  <si>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</si>
  <si>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</si>
  <si>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</si>
  <si>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</si>
  <si>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</si>
  <si>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</si>
  <si>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</si>
  <si>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</si>
  <si>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</si>
  <si>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</si>
  <si>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</si>
  <si>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</si>
  <si>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</si>
  <si>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</si>
  <si>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</si>
  <si>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</si>
  <si>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</si>
  <si>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</si>
  <si>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</si>
  <si>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</si>
  <si>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</si>
  <si>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</si>
  <si>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</si>
  <si>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</si>
  <si>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</si>
  <si>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</si>
  <si>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</si>
  <si>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</si>
  <si>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</si>
  <si>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</si>
  <si>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</si>
  <si>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</si>
  <si>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</si>
  <si>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</si>
  <si>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</si>
  <si>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</si>
  <si>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</si>
  <si>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</si>
  <si>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</si>
  <si>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</si>
  <si>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</si>
  <si>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</si>
  <si>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</si>
  <si>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</si>
  <si>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</si>
  <si>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</si>
  <si>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</si>
  <si>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</si>
  <si>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</si>
  <si>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</si>
  <si>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</si>
  <si>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</si>
  <si>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</si>
  <si>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</si>
  <si>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</si>
  <si>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</si>
  <si>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</si>
  <si>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</si>
  <si>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</si>
  <si>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</si>
  <si>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</si>
  <si>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</si>
  <si>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</si>
  <si>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</si>
  <si>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</si>
  <si>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</si>
  <si>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</si>
  <si>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</si>
  <si>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</si>
  <si>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</si>
  <si>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</si>
  <si>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</si>
  <si>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</si>
  <si>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</si>
  <si>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</si>
  <si>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</si>
  <si>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</si>
  <si>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</si>
  <si>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</si>
  <si>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</si>
  <si>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</si>
  <si>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</si>
  <si>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</si>
  <si>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</si>
  <si>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</si>
  <si>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</si>
  <si>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</si>
  <si>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</si>
  <si>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</si>
  <si>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</si>
  <si>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</si>
  <si>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</si>
  <si>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</si>
  <si>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</si>
  <si>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</si>
  <si>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</si>
  <si>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</si>
  <si>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</si>
  <si>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</si>
  <si>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</si>
  <si>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</si>
  <si>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</si>
  <si>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</si>
  <si>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</si>
  <si>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</si>
  <si>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</si>
  <si>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</si>
  <si>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</si>
  <si>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</si>
  <si>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</si>
  <si>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</si>
  <si>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</si>
  <si>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</si>
  <si>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</si>
  <si>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</si>
  <si>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</si>
  <si>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</si>
  <si>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</si>
  <si>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</si>
  <si>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</si>
  <si>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</si>
  <si>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</si>
  <si>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</si>
  <si>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</si>
  <si>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</si>
  <si>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</si>
  <si>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</si>
  <si>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</si>
  <si>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</si>
  <si>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</si>
  <si>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</si>
  <si>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</si>
  <si>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</si>
  <si>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</si>
  <si>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</si>
  <si>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</si>
  <si>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</si>
  <si>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</si>
  <si>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</si>
  <si>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</si>
  <si>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</si>
  <si>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</si>
  <si>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</si>
  <si>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</si>
  <si>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</si>
  <si>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</si>
  <si>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</si>
  <si>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</si>
  <si>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</si>
  <si>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</si>
  <si>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</si>
  <si>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</si>
  <si>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</si>
  <si>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</si>
  <si>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</si>
  <si>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</si>
  <si>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</si>
  <si>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</si>
  <si>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</si>
  <si>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</si>
  <si>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</si>
  <si>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</si>
  <si>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</si>
  <si>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</si>
  <si>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</si>
  <si>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</si>
  <si>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</si>
  <si>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</si>
  <si>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</si>
  <si>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</si>
  <si>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</si>
  <si>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</si>
  <si>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</si>
  <si>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</si>
  <si>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</si>
  <si>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</si>
  <si>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</si>
  <si>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</si>
  <si>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</si>
  <si>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</si>
  <si>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</si>
  <si>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</si>
  <si>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</si>
  <si>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</si>
  <si>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</si>
  <si>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</si>
  <si>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</si>
  <si>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</si>
  <si>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</si>
  <si>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</si>
  <si>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</si>
  <si>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</si>
  <si>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</si>
  <si>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</si>
  <si>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</si>
  <si>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</si>
  <si>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</si>
  <si>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</si>
  <si>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</si>
  <si>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</si>
  <si>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</si>
  <si>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</si>
  <si>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</si>
  <si>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</si>
  <si>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</si>
  <si>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</si>
  <si>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</si>
  <si>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</si>
  <si>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</si>
  <si>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</si>
  <si>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</si>
  <si>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</si>
  <si>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</si>
  <si>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</si>
  <si>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</si>
  <si>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</si>
  <si>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</si>
  <si>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</si>
  <si>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</si>
  <si>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</si>
  <si>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</si>
  <si>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</si>
  <si>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</si>
  <si>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</si>
  <si>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</si>
  <si>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</si>
  <si>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</si>
  <si>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</si>
  <si>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</si>
  <si>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</si>
  <si>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</si>
  <si>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</si>
  <si>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</si>
  <si>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</si>
  <si>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</si>
  <si>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</si>
  <si>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</si>
  <si>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</si>
  <si>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</si>
  <si>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</si>
  <si>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</si>
  <si>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</si>
  <si>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</si>
  <si>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</si>
  <si>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</si>
  <si>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</si>
  <si>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</si>
  <si>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</si>
  <si>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</si>
  <si>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</si>
  <si>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</si>
  <si>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</si>
  <si>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</si>
  <si>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</si>
  <si>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</si>
  <si>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</si>
  <si>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</si>
  <si>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</si>
  <si>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</si>
  <si>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</si>
  <si>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</si>
  <si>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</si>
  <si>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</si>
  <si>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</si>
  <si>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</si>
  <si>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</si>
  <si>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</si>
  <si>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</si>
  <si>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</si>
  <si>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</si>
  <si>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</si>
  <si>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</si>
  <si>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</si>
  <si>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</si>
  <si>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</si>
  <si>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</si>
  <si>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</si>
  <si>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</si>
  <si>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</si>
  <si>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</si>
  <si>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</si>
  <si>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</si>
  <si>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</si>
  <si>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</si>
  <si>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</si>
  <si>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</si>
  <si>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</si>
  <si>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</si>
  <si>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</si>
  <si>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</si>
  <si>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</si>
  <si>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</si>
  <si>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</si>
  <si>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</si>
  <si>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</si>
  <si>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</si>
  <si>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</si>
  <si>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</si>
  <si>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</si>
  <si>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</si>
  <si>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</si>
  <si>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</si>
  <si>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</si>
  <si>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</si>
  <si>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</si>
  <si>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</si>
  <si>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</si>
  <si>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</si>
  <si>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</si>
  <si>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</si>
  <si>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</si>
  <si>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</si>
  <si>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</si>
  <si>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</si>
  <si>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</si>
  <si>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</si>
  <si>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</si>
  <si>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</si>
  <si>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</si>
  <si>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</si>
  <si>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</si>
  <si>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</si>
  <si>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</si>
  <si>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</si>
  <si>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</si>
  <si>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</si>
  <si>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</si>
  <si>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</si>
  <si>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</si>
  <si>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</si>
  <si>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</si>
  <si>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</si>
  <si>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</si>
  <si>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</si>
  <si>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</si>
  <si>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</si>
  <si>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</si>
  <si>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</si>
  <si>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</si>
  <si>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</si>
  <si>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</si>
  <si>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</si>
  <si>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</si>
  <si>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</si>
  <si>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</si>
  <si>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</si>
  <si>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</si>
  <si>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</si>
  <si>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</si>
  <si>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</si>
  <si>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</si>
  <si>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</si>
  <si>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</si>
  <si>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</si>
  <si>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</si>
  <si>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</si>
  <si>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</si>
  <si>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</si>
  <si>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</si>
  <si>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</si>
  <si>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</si>
  <si>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</si>
  <si>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</si>
  <si>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</si>
  <si>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</si>
  <si>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</si>
  <si>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</si>
  <si>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</si>
  <si>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</si>
  <si>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</si>
  <si>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</si>
  <si>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</si>
  <si>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</si>
  <si>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</si>
  <si>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</si>
  <si>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</si>
  <si>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</si>
  <si>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</si>
  <si>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</si>
  <si>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</si>
  <si>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</si>
  <si>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</si>
  <si>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</si>
  <si>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</si>
  <si>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</si>
  <si>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</si>
  <si>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</si>
  <si>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</si>
  <si>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</si>
  <si>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</si>
  <si>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</si>
  <si>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</si>
  <si>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</si>
  <si>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</si>
  <si>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</si>
  <si>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</si>
  <si>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</si>
  <si>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</si>
  <si>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</si>
  <si>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</si>
  <si>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</si>
  <si>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</si>
  <si>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</si>
  <si>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</si>
  <si>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</si>
  <si>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</si>
  <si>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</si>
  <si>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</si>
  <si>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</si>
  <si>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</si>
  <si>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</si>
  <si>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</si>
  <si>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</si>
  <si>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</si>
  <si>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</si>
  <si>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</si>
  <si>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</si>
  <si>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</si>
  <si>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</si>
  <si>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</si>
  <si>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</si>
  <si>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</si>
  <si>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</si>
  <si>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</si>
  <si>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</si>
  <si>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</si>
  <si>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</si>
  <si>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</si>
  <si>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</si>
  <si>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</si>
  <si>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</si>
  <si>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</si>
  <si>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</si>
  <si>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</si>
  <si>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</si>
  <si>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</si>
  <si>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</si>
  <si>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</si>
  <si>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</si>
  <si>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</si>
  <si>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</si>
  <si>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</si>
  <si>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</si>
  <si>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</si>
  <si>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</si>
  <si>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</si>
  <si>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</si>
  <si>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</si>
  <si>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</si>
  <si>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</si>
  <si>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</si>
  <si>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</si>
  <si>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</si>
  <si>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</si>
  <si>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</si>
  <si>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</si>
  <si>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</si>
  <si>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</si>
  <si>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</si>
  <si>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</si>
  <si>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</si>
  <si>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</si>
  <si>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</si>
  <si>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</si>
  <si>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</si>
  <si>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</si>
  <si>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</si>
  <si>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</si>
  <si>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</si>
  <si>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</si>
  <si>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</si>
  <si>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</si>
  <si>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</si>
  <si>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</si>
  <si>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</si>
  <si>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</si>
  <si>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</si>
  <si>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</si>
  <si>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</si>
  <si>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</si>
  <si>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</si>
  <si>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</si>
  <si>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</si>
  <si>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</si>
  <si>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</si>
  <si>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</si>
  <si>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</si>
  <si>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</si>
  <si>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</si>
  <si>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</si>
  <si>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</si>
  <si>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</si>
  <si>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</si>
  <si>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</si>
  <si>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</si>
  <si>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</si>
  <si>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</si>
  <si>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</si>
  <si>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</si>
  <si>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</si>
  <si>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</si>
  <si>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</si>
  <si>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</si>
  <si>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</si>
  <si>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</si>
  <si>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</si>
  <si>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</si>
  <si>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</si>
  <si>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</si>
  <si>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</si>
  <si>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</si>
  <si>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</si>
  <si>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</si>
  <si>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</si>
  <si>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</si>
  <si>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</si>
  <si>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</si>
  <si>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</si>
  <si>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</si>
  <si>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</si>
  <si>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</si>
  <si>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</si>
  <si>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</si>
  <si>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</si>
  <si>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</si>
  <si>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</si>
  <si>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</si>
  <si>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</si>
  <si>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</si>
  <si>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</si>
  <si>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</si>
  <si>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</si>
  <si>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</si>
  <si>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</si>
  <si>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</si>
  <si>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</si>
  <si>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</si>
  <si>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</si>
  <si>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</si>
  <si>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</si>
  <si>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</si>
  <si>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</si>
  <si>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</si>
  <si>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</si>
  <si>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</si>
  <si>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</si>
  <si>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</si>
  <si>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</si>
  <si>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</si>
  <si>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</si>
  <si>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</si>
  <si>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</si>
  <si>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</si>
  <si>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</si>
  <si>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</si>
  <si>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</si>
  <si>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</si>
  <si>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</si>
  <si>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</si>
  <si>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</si>
  <si>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</si>
  <si>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</si>
  <si>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</si>
  <si>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</si>
  <si>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</si>
  <si>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</si>
  <si>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</si>
  <si>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</si>
  <si>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</si>
  <si>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</si>
  <si>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</si>
  <si>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</si>
  <si>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</si>
  <si>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</si>
  <si>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</si>
  <si>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</si>
  <si>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</si>
  <si>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</si>
  <si>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</si>
  <si>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</si>
  <si>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</si>
  <si>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</si>
  <si>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</si>
  <si>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</si>
  <si>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</si>
  <si>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</si>
  <si>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</si>
  <si>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</si>
  <si>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</si>
  <si>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</si>
  <si>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</si>
  <si>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</si>
  <si>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</si>
  <si>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</si>
  <si>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</si>
  <si>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</si>
  <si>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</si>
  <si>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</si>
  <si>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</si>
  <si>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</si>
  <si>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</si>
  <si>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</si>
  <si>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</si>
  <si>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</si>
  <si>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</si>
  <si>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</si>
  <si>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</si>
  <si>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</si>
  <si>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</si>
  <si>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</si>
  <si>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</si>
  <si>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</si>
  <si>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</si>
  <si>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</si>
  <si>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</si>
  <si>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</si>
  <si>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</si>
  <si>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</si>
  <si>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</si>
  <si>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</si>
  <si>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</si>
  <si>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</si>
  <si>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</si>
  <si>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</si>
  <si>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</si>
  <si>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</si>
  <si>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</si>
  <si>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</si>
  <si>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</si>
  <si>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</si>
  <si>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</si>
  <si>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</si>
  <si>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</si>
  <si>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</si>
  <si>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</si>
  <si>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</si>
  <si>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</si>
  <si>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</si>
  <si>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</si>
  <si>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</si>
  <si>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</si>
  <si>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</si>
  <si>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</si>
  <si>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</si>
  <si>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</si>
  <si>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</si>
  <si>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</si>
  <si>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</si>
  <si>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</si>
  <si>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</si>
  <si>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</si>
  <si>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</si>
  <si>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</si>
  <si>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</si>
  <si>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</si>
  <si>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</si>
  <si>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</si>
  <si>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</si>
  <si>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</si>
  <si>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</si>
  <si>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</si>
  <si>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</si>
  <si>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</si>
  <si>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</si>
  <si>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</si>
  <si>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</si>
  <si>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</si>
  <si>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</si>
  <si>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</si>
  <si>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</si>
  <si>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</si>
  <si>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</si>
  <si>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</si>
  <si>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</si>
  <si>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</si>
  <si>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</si>
  <si>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</si>
  <si>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</si>
  <si>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</si>
  <si>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</si>
  <si>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</si>
  <si>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</si>
  <si>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</si>
  <si>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</si>
  <si>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</si>
  <si>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</si>
  <si>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</si>
  <si>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</si>
  <si>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</si>
  <si>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</si>
  <si>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</si>
  <si>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</si>
  <si>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</si>
  <si>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</si>
  <si>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</si>
  <si>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</si>
  <si>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</si>
  <si>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</si>
  <si>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</si>
  <si>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</si>
  <si>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</si>
  <si>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</si>
  <si>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</si>
  <si>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</si>
  <si>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</si>
  <si>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</si>
  <si>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</si>
  <si>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</si>
  <si>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</si>
  <si>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</si>
  <si>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</si>
  <si>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</si>
  <si>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</si>
  <si>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</si>
  <si>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</si>
  <si>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</si>
  <si>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</si>
  <si>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</si>
  <si>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</si>
  <si>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</si>
  <si>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</si>
  <si>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</si>
  <si>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</si>
  <si>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</si>
  <si>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</si>
  <si>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</si>
  <si>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</si>
  <si>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</si>
  <si>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</si>
  <si>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</si>
  <si>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</si>
  <si>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</si>
  <si>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</si>
  <si>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</si>
  <si>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</si>
  <si>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</si>
  <si>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</si>
  <si>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</si>
  <si>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</si>
  <si>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</si>
  <si>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</si>
  <si>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</si>
  <si>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</si>
  <si>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</si>
  <si>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</si>
  <si>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</si>
  <si>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</si>
  <si>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</si>
  <si>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</si>
  <si>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</si>
  <si>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</si>
  <si>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</si>
  <si>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</si>
  <si>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</si>
  <si>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</si>
  <si>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</si>
  <si>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</si>
  <si>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</si>
  <si>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</si>
  <si>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</si>
  <si>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</si>
  <si>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</si>
  <si>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</si>
  <si>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</si>
  <si>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</si>
  <si>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</si>
  <si>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</si>
  <si>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</si>
  <si>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</si>
  <si>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</si>
  <si>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</si>
  <si>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</si>
  <si>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</si>
  <si>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</si>
  <si>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</si>
  <si>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</si>
  <si>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</si>
  <si>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</si>
  <si>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</si>
  <si>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</si>
  <si>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</si>
  <si>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</si>
  <si>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</si>
  <si>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</si>
  <si>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</si>
  <si>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</si>
  <si>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</si>
  <si>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</si>
  <si>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</si>
  <si>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</si>
  <si>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</si>
  <si>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</si>
  <si>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</si>
  <si>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</si>
  <si>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</si>
  <si>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</si>
  <si>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</si>
  <si>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</si>
  <si>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</si>
  <si>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</si>
  <si>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</si>
  <si>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</si>
  <si>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</si>
  <si>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</si>
  <si>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</si>
  <si>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</si>
  <si>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</si>
  <si>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</si>
  <si>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</si>
  <si>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</si>
  <si>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</si>
  <si>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</si>
  <si>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</si>
  <si>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</si>
  <si>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</si>
  <si>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</si>
  <si>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</si>
  <si>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</si>
  <si>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</si>
  <si>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</si>
  <si>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</si>
  <si>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</si>
  <si>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</si>
  <si>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</si>
  <si>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</si>
  <si>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</si>
  <si>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</si>
  <si>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</si>
  <si>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</si>
  <si>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</si>
  <si>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</si>
  <si>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</si>
  <si>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</si>
  <si>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</si>
  <si>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</si>
  <si>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</si>
  <si>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</si>
  <si>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</si>
  <si>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</si>
  <si>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</si>
  <si>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</si>
  <si>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</si>
  <si>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</si>
  <si>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</si>
  <si>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</si>
  <si>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</si>
  <si>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</si>
  <si>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</si>
  <si>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</si>
  <si>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</si>
  <si>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</si>
  <si>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</si>
  <si>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</si>
  <si>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</si>
  <si>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</si>
  <si>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</si>
  <si>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</si>
  <si>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</si>
  <si>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</si>
  <si>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</si>
  <si>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</si>
  <si>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</si>
  <si>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</si>
  <si>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</si>
  <si>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</si>
  <si>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</si>
  <si>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</si>
  <si>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</si>
  <si>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</si>
  <si>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</si>
  <si>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</si>
  <si>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</si>
  <si>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</si>
  <si>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</si>
  <si>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</si>
  <si>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</si>
  <si>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</si>
  <si>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</si>
  <si>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</si>
  <si>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</si>
  <si>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</si>
  <si>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</si>
  <si>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</si>
  <si>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</si>
  <si>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</si>
  <si>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</si>
  <si>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</si>
  <si>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</si>
  <si>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</si>
  <si>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</si>
  <si>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</si>
  <si>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</si>
  <si>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</si>
  <si>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</si>
  <si>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</si>
  <si>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</si>
  <si>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</si>
  <si>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</si>
  <si>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</si>
  <si>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</si>
  <si>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</si>
  <si>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</si>
  <si>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</si>
  <si>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</si>
  <si>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</si>
  <si>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</si>
  <si>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</si>
  <si>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</si>
  <si>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</si>
  <si>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</si>
  <si>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</si>
  <si>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</si>
  <si>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</si>
  <si>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</si>
  <si>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</si>
  <si>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</si>
  <si>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</si>
  <si>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</si>
  <si>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</si>
  <si>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</si>
  <si>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</si>
  <si>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</si>
  <si>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</si>
  <si>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</si>
  <si>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</si>
  <si>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</si>
  <si>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</si>
  <si>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</si>
  <si>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</si>
  <si>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</si>
  <si>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</si>
  <si>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</si>
  <si>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</si>
  <si>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</si>
  <si>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</si>
  <si>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</si>
  <si>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</si>
  <si>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</si>
  <si>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</si>
  <si>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</si>
  <si>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</si>
  <si>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</si>
  <si>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</si>
  <si>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</si>
  <si>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</si>
  <si>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</si>
  <si>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</si>
  <si>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</si>
  <si>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</si>
  <si>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</si>
  <si>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</si>
  <si>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</si>
  <si>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</si>
  <si>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</si>
  <si>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</si>
  <si>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</si>
  <si>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</si>
  <si>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</si>
  <si>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</si>
  <si>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</si>
  <si>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</si>
  <si>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</si>
  <si>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</si>
  <si>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</si>
  <si>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</si>
  <si>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</si>
  <si>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</si>
  <si>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</si>
  <si>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</si>
  <si>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</si>
  <si>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</si>
  <si>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</si>
  <si>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</si>
  <si>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</si>
  <si>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</si>
  <si>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</si>
  <si>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</si>
  <si>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</si>
  <si>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</si>
  <si>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</si>
  <si>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</si>
  <si>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</si>
  <si>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</si>
  <si>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</si>
  <si>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</si>
  <si>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</si>
  <si>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</si>
  <si>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</si>
  <si>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</si>
  <si>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</si>
  <si>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</si>
  <si>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</si>
  <si>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</si>
  <si>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</si>
  <si>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</si>
  <si>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</si>
  <si>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</si>
  <si>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</si>
  <si>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</si>
  <si>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</si>
  <si>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</si>
  <si>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</si>
  <si>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</si>
  <si>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</si>
  <si>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</si>
  <si>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</si>
  <si>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</si>
  <si>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</si>
  <si>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</si>
  <si>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</si>
  <si>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</si>
  <si>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</si>
  <si>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</si>
  <si>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</si>
  <si>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</si>
  <si>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</si>
  <si>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</si>
  <si>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</si>
  <si>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</si>
  <si>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</si>
  <si>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</si>
  <si>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</si>
  <si>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</si>
  <si>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</si>
  <si>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</si>
  <si>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</si>
  <si>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</si>
  <si>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</si>
  <si>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</si>
  <si>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</si>
  <si>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</si>
  <si>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</si>
  <si>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</si>
  <si>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</si>
  <si>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</si>
  <si>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</si>
  <si>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</si>
  <si>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</si>
  <si>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</si>
  <si>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</si>
  <si>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</si>
  <si>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</si>
  <si>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</si>
  <si>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</si>
  <si>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</si>
  <si>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</si>
  <si>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</si>
  <si>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</si>
  <si>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</si>
  <si>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</si>
  <si>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</si>
  <si>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</si>
  <si>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</si>
  <si>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</si>
  <si>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</si>
  <si>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</si>
  <si>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</si>
  <si>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</si>
  <si>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</si>
  <si>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</si>
  <si>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</si>
  <si>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</si>
  <si>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</si>
  <si>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</si>
  <si>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</si>
  <si>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</si>
  <si>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</si>
  <si>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</si>
  <si>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</si>
  <si>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</si>
  <si>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</si>
  <si>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</si>
  <si>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</si>
  <si>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</si>
  <si>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</si>
  <si>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</si>
  <si>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</si>
  <si>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</si>
  <si>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</si>
  <si>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</si>
  <si>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</si>
  <si>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</si>
  <si>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</si>
  <si>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</si>
  <si>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</si>
  <si>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</si>
  <si>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</si>
  <si>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</si>
  <si>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</si>
  <si>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</si>
  <si>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</si>
  <si>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</si>
  <si>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</si>
  <si>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</si>
  <si>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</si>
  <si>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</si>
  <si>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</si>
  <si>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</si>
  <si>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</si>
  <si>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</si>
  <si>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</si>
  <si>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</si>
  <si>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</si>
  <si>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</si>
  <si>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</si>
  <si>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</si>
  <si>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</si>
  <si>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</si>
  <si>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</si>
  <si>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</si>
  <si>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</si>
  <si>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</si>
  <si>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</si>
  <si>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</si>
  <si>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</si>
  <si>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</si>
  <si>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</si>
  <si>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</si>
  <si>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</si>
  <si>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</si>
  <si>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</si>
  <si>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</si>
  <si>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</si>
  <si>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</si>
  <si>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</si>
  <si>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</si>
  <si>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</si>
  <si>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</si>
  <si>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</si>
  <si>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</si>
  <si>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</si>
  <si>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</si>
  <si>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</si>
  <si>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</si>
  <si>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</si>
  <si>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</si>
  <si>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</si>
  <si>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</si>
  <si>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</si>
  <si>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</si>
  <si>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</si>
  <si>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</si>
  <si>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</si>
  <si>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</si>
  <si>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</si>
  <si>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</si>
  <si>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</si>
  <si>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</si>
  <si>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</si>
  <si>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</si>
  <si>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</si>
  <si>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</si>
  <si>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</si>
  <si>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</si>
  <si>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</si>
  <si>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</si>
  <si>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</si>
  <si>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</si>
  <si>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</si>
  <si>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</si>
  <si>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</si>
  <si>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</si>
  <si>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</si>
  <si>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</si>
  <si>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</si>
  <si>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</si>
  <si>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</si>
  <si>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</si>
  <si>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</si>
  <si>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</si>
  <si>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</si>
  <si>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</si>
  <si>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</si>
  <si>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</si>
  <si>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</si>
  <si>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</si>
  <si>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</si>
  <si>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</si>
  <si>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</si>
  <si>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</si>
  <si>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</si>
  <si>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</si>
  <si>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</si>
  <si>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</si>
  <si>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</si>
  <si>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</si>
  <si>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</si>
  <si>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</si>
  <si>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</si>
  <si>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</si>
  <si>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</si>
  <si>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</si>
  <si>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</si>
  <si>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</si>
  <si>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</si>
  <si>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</si>
  <si>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</si>
  <si>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</si>
  <si>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</si>
  <si>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</si>
  <si>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</si>
  <si>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</si>
  <si>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</si>
  <si>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</si>
  <si>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</si>
  <si>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</si>
  <si>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</si>
  <si>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</si>
  <si>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</si>
  <si>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</si>
  <si>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</si>
  <si>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</si>
  <si>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</si>
  <si>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</si>
  <si>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</si>
  <si>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</si>
  <si>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</si>
  <si>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</si>
  <si>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</si>
  <si>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</si>
  <si>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</si>
  <si>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</si>
  <si>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</si>
  <si>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</si>
  <si>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</si>
  <si>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</si>
  <si>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</si>
  <si>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</si>
  <si>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</si>
  <si>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</si>
  <si>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</si>
  <si>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</si>
  <si>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</si>
  <si>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</si>
  <si>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</si>
  <si>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</si>
  <si>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</si>
  <si>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</si>
  <si>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</si>
  <si>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</si>
  <si>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</si>
  <si>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</si>
  <si>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</si>
  <si>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</si>
  <si>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</si>
  <si>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</si>
  <si>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</si>
  <si>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</si>
  <si>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</si>
  <si>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</si>
  <si>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</si>
  <si>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</si>
  <si>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</si>
  <si>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</si>
  <si>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</si>
  <si>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</si>
  <si>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</si>
  <si>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</si>
  <si>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</si>
  <si>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</si>
  <si>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</si>
  <si>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</si>
  <si>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</si>
  <si>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</si>
  <si>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</si>
  <si>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</si>
  <si>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</si>
  <si>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</si>
  <si>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</si>
  <si>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</si>
  <si>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</si>
  <si>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</si>
  <si>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</si>
  <si>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</si>
  <si>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</si>
  <si>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</si>
  <si>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</si>
  <si>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</si>
  <si>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</si>
  <si>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</si>
  <si>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</si>
  <si>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</si>
  <si>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</si>
  <si>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</si>
  <si>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</si>
  <si>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</si>
  <si>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</si>
  <si>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</si>
  <si>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</si>
  <si>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</si>
  <si>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</si>
  <si>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</si>
  <si>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</si>
  <si>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</si>
  <si>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</si>
  <si>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</si>
  <si>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</si>
  <si>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</si>
  <si>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</si>
  <si>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</si>
  <si>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</si>
  <si>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</si>
  <si>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</si>
  <si>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</si>
  <si>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</si>
  <si>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</si>
  <si>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</si>
  <si>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</si>
  <si>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</si>
  <si>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</si>
  <si>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</si>
  <si>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</si>
  <si>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</si>
  <si>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</si>
  <si>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</si>
  <si>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</si>
  <si>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</si>
  <si>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</si>
  <si>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</si>
  <si>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</si>
  <si>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</si>
  <si>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</si>
  <si>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</si>
  <si>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</si>
  <si>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</si>
  <si>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</si>
  <si>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</si>
  <si>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</si>
  <si>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</si>
  <si>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</si>
  <si>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</si>
  <si>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</si>
  <si>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</si>
  <si>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</si>
  <si>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</si>
  <si>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</si>
  <si>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</si>
  <si>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</si>
  <si>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</si>
  <si>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</si>
  <si>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</si>
  <si>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</si>
  <si>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</si>
  <si>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</si>
  <si>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</si>
  <si>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</si>
  <si>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</si>
  <si>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</si>
  <si>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</si>
  <si>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</si>
  <si>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</si>
  <si>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</si>
  <si>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</si>
  <si>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</si>
  <si>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</si>
  <si>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</si>
  <si>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</si>
  <si>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</si>
  <si>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</si>
  <si>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</si>
  <si>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</si>
  <si>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</si>
  <si>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</si>
  <si>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</si>
  <si>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</si>
  <si>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</si>
  <si>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</si>
  <si>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</si>
  <si>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</si>
  <si>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</si>
  <si>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</si>
  <si>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</si>
  <si>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</si>
  <si>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</si>
  <si>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</si>
  <si>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</si>
  <si>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</si>
  <si>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</si>
  <si>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</si>
  <si>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</si>
  <si>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</si>
  <si>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</si>
  <si>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</si>
  <si>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</si>
  <si>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</si>
  <si>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</si>
  <si>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</si>
  <si>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</si>
  <si>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</si>
  <si>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</si>
  <si>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</si>
  <si>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</si>
  <si>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</si>
  <si>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</si>
  <si>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</si>
  <si>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</si>
  <si>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</si>
  <si>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</si>
  <si>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</si>
  <si>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</si>
  <si>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</si>
  <si>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</si>
  <si>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</si>
  <si>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</si>
  <si>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</si>
  <si>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</si>
  <si>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</si>
  <si>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</si>
  <si>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</si>
  <si>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</si>
  <si>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</si>
  <si>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</si>
  <si>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</si>
  <si>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</si>
  <si>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</si>
  <si>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</si>
  <si>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</si>
  <si>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</si>
  <si>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</si>
  <si>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</si>
  <si>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</si>
  <si>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</si>
  <si>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</si>
  <si>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</si>
  <si>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</si>
  <si>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</si>
  <si>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</si>
  <si>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</si>
  <si>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</si>
  <si>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</si>
  <si>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</si>
  <si>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</si>
  <si>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</si>
  <si>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</si>
  <si>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</si>
  <si>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</si>
  <si>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</si>
  <si>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</si>
  <si>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</si>
  <si>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</si>
  <si>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</si>
  <si>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</si>
  <si>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</si>
  <si>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</si>
  <si>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</si>
  <si>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</si>
  <si>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</si>
  <si>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</si>
  <si>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</si>
  <si>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</si>
  <si>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</si>
  <si>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</si>
  <si>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</si>
  <si>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</si>
  <si>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</si>
  <si>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</si>
  <si>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</si>
  <si>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</si>
  <si>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</si>
  <si>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</si>
  <si>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</si>
  <si>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</si>
  <si>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</si>
  <si>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</si>
  <si>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</si>
  <si>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</si>
  <si>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</si>
  <si>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</si>
  <si>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</si>
  <si>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</si>
  <si>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</si>
  <si>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</si>
  <si>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</si>
  <si>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</si>
  <si>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</si>
  <si>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</si>
  <si>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</si>
  <si>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</si>
  <si>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</si>
  <si>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</si>
  <si>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</si>
  <si>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</si>
  <si>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</si>
  <si>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</si>
  <si>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</si>
  <si>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</si>
  <si>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</si>
  <si>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</si>
  <si>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</si>
  <si>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</si>
  <si>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</si>
  <si>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</si>
  <si>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</si>
  <si>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</si>
  <si>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</si>
  <si>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</si>
  <si>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</si>
  <si>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</si>
  <si>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</si>
  <si>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</si>
  <si>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</si>
  <si>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</si>
  <si>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</si>
  <si>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</si>
  <si>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</si>
  <si>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</si>
  <si>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</si>
  <si>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</si>
  <si>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</si>
  <si>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</si>
  <si>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</si>
  <si>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</si>
  <si>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</si>
  <si>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</si>
  <si>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</si>
  <si>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</si>
  <si>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</si>
  <si>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</si>
  <si>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</si>
  <si>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</si>
  <si>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</si>
  <si>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</si>
  <si>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</si>
  <si>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</si>
  <si>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</si>
  <si>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</si>
  <si>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</si>
  <si>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</si>
  <si>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</si>
  <si>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</si>
  <si>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</si>
  <si>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</si>
  <si>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</si>
  <si>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</si>
  <si>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</si>
  <si>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</si>
  <si>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</si>
  <si>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</si>
  <si>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</si>
  <si>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</si>
  <si>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</si>
  <si>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</si>
  <si>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</si>
  <si>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</si>
  <si>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</si>
  <si>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</si>
  <si>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</si>
  <si>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</si>
  <si>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</si>
  <si>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</si>
  <si>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</si>
  <si>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</si>
  <si>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</si>
  <si>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</si>
  <si>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</si>
  <si>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</si>
  <si>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</si>
  <si>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</si>
  <si>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</si>
  <si>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</si>
  <si>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</si>
  <si>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</si>
  <si>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</si>
  <si>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</si>
  <si>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</si>
  <si>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</si>
  <si>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</si>
  <si>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</si>
  <si>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</si>
  <si>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</si>
  <si>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</si>
  <si>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</si>
  <si>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</si>
  <si>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</si>
  <si>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</si>
  <si>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</si>
  <si>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</si>
  <si>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</si>
  <si>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</si>
  <si>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</si>
  <si>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</si>
  <si>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</si>
  <si>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</si>
  <si>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</si>
  <si>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</si>
  <si>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</si>
  <si>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</si>
  <si>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</si>
  <si>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</si>
  <si>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</si>
  <si>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</si>
  <si>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</si>
  <si>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</si>
  <si>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</si>
  <si>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</si>
  <si>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</si>
  <si>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</si>
  <si>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</si>
  <si>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</si>
  <si>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</si>
  <si>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</si>
  <si>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</si>
  <si>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</si>
  <si>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</si>
  <si>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</si>
  <si>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</si>
  <si>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</si>
  <si>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</si>
  <si>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</si>
  <si>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</si>
  <si>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</si>
  <si>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</si>
  <si>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</si>
  <si>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</si>
  <si>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</si>
  <si>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</si>
  <si>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</si>
  <si>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</si>
  <si>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</si>
  <si>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</si>
  <si>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</si>
  <si>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</si>
  <si>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</si>
  <si>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</si>
  <si>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</si>
  <si>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</si>
  <si>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</si>
  <si>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</si>
  <si>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</si>
  <si>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</si>
  <si>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</si>
  <si>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</si>
  <si>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</si>
  <si>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</si>
  <si>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</si>
  <si>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</si>
  <si>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</si>
  <si>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</si>
  <si>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</si>
  <si>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</si>
  <si>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</si>
  <si>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</si>
  <si>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</si>
  <si>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</si>
  <si>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</si>
  <si>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</si>
  <si>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</si>
  <si>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</si>
  <si>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</si>
  <si>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</si>
  <si>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</si>
  <si>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</si>
  <si>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</si>
  <si>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</si>
  <si>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</si>
  <si>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</si>
  <si>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</si>
  <si>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</si>
  <si>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</si>
  <si>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</si>
  <si>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</si>
  <si>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</si>
  <si>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</si>
  <si>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</si>
  <si>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</si>
  <si>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</si>
  <si>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</si>
  <si>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</si>
  <si>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</si>
  <si>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</si>
  <si>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</si>
  <si>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</si>
  <si>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</si>
  <si>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</si>
  <si>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</si>
  <si>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</si>
  <si>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</si>
  <si>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</si>
  <si>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</si>
  <si>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</si>
  <si>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</si>
  <si>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</si>
  <si>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</si>
  <si>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</si>
  <si>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</si>
  <si>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</si>
  <si>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</si>
  <si>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</si>
  <si>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</si>
  <si>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</si>
  <si>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</si>
  <si>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</si>
  <si>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</si>
  <si>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</si>
  <si>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</si>
  <si>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</si>
  <si>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</si>
  <si>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</si>
  <si>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</si>
  <si>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</si>
  <si>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</si>
  <si>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</si>
  <si>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</si>
  <si>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</si>
  <si>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</si>
  <si>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</si>
  <si>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</si>
  <si>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</si>
  <si>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</si>
  <si>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</si>
  <si>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</si>
  <si>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</si>
  <si>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</si>
  <si>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</si>
  <si>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</si>
  <si>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</si>
  <si>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</si>
  <si>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</si>
  <si>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</si>
  <si>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</si>
  <si>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</si>
  <si>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</si>
  <si>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</si>
  <si>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</si>
  <si>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</si>
  <si>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</si>
  <si>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</si>
  <si>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</si>
  <si>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</si>
  <si>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</si>
  <si>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</si>
  <si>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</si>
  <si>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</si>
  <si>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</si>
  <si>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</si>
  <si>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</si>
  <si>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</si>
  <si>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</si>
  <si>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</si>
  <si>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</si>
  <si>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</si>
  <si>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</si>
  <si>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</si>
  <si>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</si>
  <si>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</si>
  <si>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</si>
  <si>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</si>
  <si>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</si>
  <si>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</si>
  <si>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</si>
  <si>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</si>
  <si>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</si>
  <si>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</si>
  <si>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</si>
  <si>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</si>
  <si>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</si>
  <si>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</si>
  <si>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</si>
  <si>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</si>
  <si>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</si>
  <si>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</si>
  <si>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</si>
  <si>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</si>
  <si>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</si>
  <si>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</si>
  <si>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</si>
  <si>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</si>
  <si>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</si>
  <si>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</si>
  <si>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</si>
  <si>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</si>
  <si>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</si>
  <si>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</si>
  <si>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</si>
  <si>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</si>
  <si>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</si>
  <si>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</si>
  <si>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</si>
  <si>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</si>
  <si>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</si>
  <si>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</si>
  <si>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</si>
  <si>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</si>
  <si>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</si>
  <si>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</si>
  <si>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</si>
  <si>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</si>
  <si>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</si>
  <si>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</si>
  <si>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</si>
  <si>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</si>
  <si>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</si>
  <si>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</si>
  <si>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</si>
  <si>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</si>
  <si>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</si>
  <si>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</si>
  <si>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</si>
  <si>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</si>
  <si>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</si>
  <si>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</si>
  <si>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</si>
  <si>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</si>
  <si>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</si>
  <si>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</si>
  <si>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</si>
  <si>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</si>
  <si>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</si>
  <si>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</si>
  <si>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</si>
  <si>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</si>
  <si>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</si>
  <si>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</si>
  <si>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</si>
  <si>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</si>
  <si>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</si>
  <si>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</si>
  <si>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</si>
  <si>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</si>
  <si>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</si>
  <si>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</si>
  <si>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</si>
  <si>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</si>
  <si>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</si>
  <si>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</si>
  <si>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</si>
  <si>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</si>
  <si>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</si>
  <si>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</si>
  <si>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</si>
  <si>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</si>
  <si>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</si>
  <si>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</si>
  <si>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</si>
  <si>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</si>
  <si>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</si>
  <si>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</si>
  <si>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</si>
  <si>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</si>
  <si>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</si>
  <si>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</si>
  <si>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</si>
  <si>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</si>
  <si>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</si>
  <si>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</si>
  <si>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</si>
  <si>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</si>
  <si>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</si>
  <si>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</si>
  <si>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</si>
  <si>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</si>
  <si>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</si>
  <si>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</si>
  <si>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</si>
  <si>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</si>
  <si>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</si>
  <si>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</si>
  <si>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</si>
  <si>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</si>
  <si>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</si>
  <si>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</si>
  <si>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</si>
  <si>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</si>
  <si>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</si>
  <si>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</si>
  <si>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</si>
  <si>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</si>
  <si>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</si>
  <si>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</si>
  <si>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</si>
  <si>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</si>
  <si>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</si>
  <si>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</si>
  <si>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</si>
  <si>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</si>
  <si>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</si>
  <si>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</si>
  <si>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</si>
  <si>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</si>
  <si>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</si>
  <si>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</si>
  <si>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</si>
  <si>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</si>
  <si>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</si>
  <si>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</si>
  <si>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</si>
  <si>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</si>
  <si>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</si>
  <si>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</si>
  <si>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</si>
  <si>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</si>
  <si>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</si>
  <si>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</si>
  <si>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</si>
  <si>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</si>
  <si>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</si>
  <si>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</si>
  <si>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</si>
  <si>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</si>
  <si>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</si>
  <si>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</si>
  <si>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</si>
  <si>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</si>
  <si>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</si>
  <si>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</si>
  <si>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</si>
  <si>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</si>
  <si>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</si>
  <si>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</si>
  <si>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</si>
  <si>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</si>
  <si>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</si>
  <si>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</si>
  <si>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</si>
  <si>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</si>
  <si>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</si>
  <si>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</si>
  <si>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</si>
  <si>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</si>
  <si>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</si>
  <si>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</si>
  <si>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</si>
  <si>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</si>
  <si>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</si>
  <si>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</si>
  <si>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</si>
  <si>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</si>
  <si>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</si>
  <si>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</si>
  <si>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</si>
  <si>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</si>
  <si>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</si>
  <si>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</si>
  <si>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</si>
  <si>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</si>
  <si>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</si>
  <si>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</si>
  <si>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</si>
  <si>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</si>
  <si>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</si>
  <si>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</si>
  <si>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</si>
  <si>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</si>
  <si>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</si>
  <si>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</si>
  <si>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</si>
  <si>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</si>
  <si>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</si>
  <si>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</si>
  <si>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</si>
  <si>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</si>
  <si>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</si>
  <si>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</si>
  <si>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</si>
  <si>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</si>
  <si>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</si>
  <si>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</si>
  <si>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</si>
  <si>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</si>
  <si>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</si>
  <si>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</si>
  <si>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</si>
  <si>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</si>
  <si>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</si>
  <si>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</si>
  <si>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</si>
  <si>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</si>
  <si>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</si>
  <si>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</si>
  <si>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</si>
  <si>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</si>
  <si>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</si>
  <si>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</si>
  <si>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</si>
  <si>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</si>
  <si>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</si>
  <si>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</si>
  <si>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</si>
  <si>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</si>
  <si>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</si>
  <si>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</si>
  <si>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</si>
  <si>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</si>
  <si>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</si>
  <si>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</si>
  <si>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</si>
  <si>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</si>
  <si>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</si>
  <si>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</si>
  <si>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</si>
  <si>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</si>
  <si>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</si>
  <si>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</si>
  <si>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</si>
  <si>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</si>
  <si>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</si>
  <si>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</si>
  <si>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</si>
  <si>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</si>
  <si>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</si>
  <si>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</si>
  <si>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</si>
  <si>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</si>
  <si>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</si>
  <si>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</si>
  <si>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</si>
  <si>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</si>
  <si>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</si>
  <si>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</si>
  <si>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</si>
  <si>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</si>
  <si>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</si>
  <si>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</si>
  <si>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</si>
  <si>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</si>
  <si>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</si>
  <si>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</si>
  <si>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</si>
  <si>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</si>
  <si>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</si>
  <si>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</si>
  <si>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</si>
  <si>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</si>
  <si>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</si>
  <si>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</si>
  <si>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</si>
  <si>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</si>
  <si>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</si>
  <si>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</si>
  <si>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</si>
  <si>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</si>
  <si>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</si>
  <si>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</si>
  <si>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</si>
  <si>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</si>
  <si>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</si>
  <si>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</si>
  <si>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</si>
  <si>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</si>
  <si>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</si>
  <si>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</si>
  <si>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</si>
  <si>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</si>
  <si>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</si>
  <si>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</si>
  <si>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</si>
  <si>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</si>
  <si>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</si>
  <si>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</si>
  <si>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</si>
  <si>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</si>
  <si>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</si>
  <si>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</si>
  <si>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</si>
  <si>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</si>
  <si>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</si>
  <si>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</si>
  <si>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</si>
  <si>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</si>
  <si>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</si>
  <si>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</si>
  <si>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</si>
  <si>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</si>
  <si>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</si>
  <si>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</si>
  <si>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</si>
  <si>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</si>
  <si>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</si>
  <si>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</si>
  <si>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</si>
  <si>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</si>
  <si>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</si>
  <si>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</si>
  <si>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</si>
  <si>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</si>
  <si>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</si>
  <si>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</si>
  <si>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</si>
  <si>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</si>
  <si>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</si>
  <si>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</si>
  <si>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</si>
  <si>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</si>
  <si>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</si>
  <si>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</si>
  <si>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</si>
  <si>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</si>
  <si>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</si>
  <si>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</si>
  <si>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</si>
  <si>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</si>
  <si>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</si>
  <si>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</si>
  <si>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</si>
  <si>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</si>
  <si>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</si>
  <si>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</si>
  <si>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</si>
  <si>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</si>
  <si>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</si>
  <si>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</si>
  <si>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</si>
  <si>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</si>
  <si>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</si>
  <si>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</si>
  <si>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</si>
  <si>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</si>
  <si>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</si>
  <si>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</si>
  <si>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</si>
  <si>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</si>
  <si>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</si>
  <si>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</si>
  <si>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</si>
  <si>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</si>
  <si>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</si>
  <si>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</si>
  <si>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</si>
  <si>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</si>
  <si>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</si>
  <si>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</si>
  <si>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</si>
  <si>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</si>
  <si>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</si>
  <si>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</si>
  <si>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</si>
  <si>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</si>
  <si>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</si>
  <si>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</si>
  <si>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</si>
  <si>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</si>
  <si>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</si>
  <si>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</si>
  <si>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</si>
  <si>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</si>
  <si>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</si>
  <si>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</si>
  <si>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</si>
  <si>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</si>
  <si>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</si>
  <si>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</si>
  <si>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</si>
  <si>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</si>
  <si>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</si>
  <si>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</si>
  <si>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</si>
  <si>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</si>
  <si>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</si>
  <si>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</si>
  <si>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</si>
  <si>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</si>
  <si>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</si>
  <si>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</si>
  <si>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</si>
  <si>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</si>
  <si>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</si>
  <si>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</si>
  <si>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</si>
  <si>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</si>
  <si>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</si>
  <si>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</si>
  <si>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</si>
  <si>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</si>
  <si>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</si>
  <si>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</si>
  <si>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</si>
  <si>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</si>
  <si>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</si>
  <si>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</si>
  <si>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</si>
  <si>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</si>
  <si>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</si>
  <si>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</si>
  <si>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</si>
  <si>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</si>
  <si>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</si>
  <si>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</si>
  <si>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</si>
  <si>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</si>
  <si>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</si>
  <si>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</si>
  <si>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</si>
  <si>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</si>
  <si>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</si>
  <si>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</si>
  <si>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</si>
  <si>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</si>
  <si>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</si>
  <si>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</si>
  <si>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</si>
  <si>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</si>
  <si>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</si>
  <si>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</si>
  <si>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</si>
  <si>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</si>
  <si>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</si>
  <si>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</si>
  <si>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</si>
  <si>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</si>
  <si>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</si>
  <si>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</si>
  <si>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</si>
  <si>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</si>
  <si>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</si>
  <si>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</si>
  <si>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</si>
  <si>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</si>
  <si>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</si>
  <si>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</si>
  <si>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</si>
  <si>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</si>
  <si>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</si>
  <si>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</si>
  <si>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</si>
  <si>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</si>
  <si>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</si>
  <si>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</si>
  <si>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</si>
  <si>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</si>
  <si>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</si>
  <si>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</si>
  <si>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</si>
  <si>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</si>
  <si>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</si>
  <si>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</si>
  <si>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</si>
  <si>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</si>
  <si>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</si>
  <si>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</si>
  <si>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</si>
  <si>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</si>
  <si>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</si>
  <si>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</si>
  <si>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</si>
  <si>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</si>
  <si>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</si>
  <si>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</si>
  <si>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</si>
  <si>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</si>
  <si>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</si>
  <si>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</si>
  <si>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</si>
  <si>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</si>
  <si>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</si>
  <si>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</si>
  <si>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</si>
  <si>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</si>
  <si>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</si>
  <si>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</si>
  <si>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</si>
  <si>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</si>
  <si>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</si>
  <si>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</si>
  <si>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</si>
  <si>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</si>
  <si>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</si>
  <si>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</si>
  <si>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</si>
  <si>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</si>
  <si>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</si>
  <si>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</si>
  <si>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</si>
  <si>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</si>
  <si>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</si>
  <si>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</si>
  <si>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</si>
  <si>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</si>
  <si>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</si>
  <si>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</si>
  <si>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</si>
  <si>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</si>
  <si>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</si>
  <si>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</si>
  <si>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</si>
  <si>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</si>
  <si>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</si>
  <si>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</si>
  <si>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</si>
  <si>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</si>
  <si>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</si>
  <si>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</si>
  <si>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</si>
  <si>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</si>
  <si>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</si>
  <si>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</si>
  <si>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</si>
  <si>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</si>
  <si>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</si>
  <si>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</si>
  <si>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</si>
  <si>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</si>
  <si>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</si>
  <si>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</si>
  <si>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</si>
  <si>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</si>
  <si>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</si>
  <si>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</si>
  <si>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</si>
  <si>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</si>
  <si>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</si>
  <si>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</si>
  <si>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</si>
  <si>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</si>
  <si>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</si>
  <si>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</si>
  <si>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</si>
  <si>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</si>
  <si>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</si>
  <si>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</si>
  <si>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</si>
  <si>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</si>
  <si>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</si>
  <si>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</si>
  <si>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</si>
  <si>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</si>
  <si>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</si>
  <si>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</si>
  <si>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</si>
  <si>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</si>
  <si>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</si>
  <si>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</si>
  <si>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</si>
  <si>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</si>
  <si>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</si>
  <si>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</si>
  <si>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</si>
  <si>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</si>
  <si>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</si>
  <si>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</si>
  <si>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</si>
  <si>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</si>
  <si>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</si>
  <si>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</si>
  <si>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</si>
  <si>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</si>
  <si>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</si>
  <si>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</si>
  <si>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</si>
  <si>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</si>
  <si>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</si>
  <si>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</si>
  <si>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</si>
  <si>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</si>
  <si>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</si>
  <si>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</si>
  <si>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</si>
  <si>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</si>
  <si>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</si>
  <si>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</si>
  <si>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</si>
  <si>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</si>
  <si>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</si>
  <si>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</si>
  <si>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</si>
  <si>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</si>
  <si>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</si>
  <si>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</si>
  <si>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</si>
  <si>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</si>
  <si>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</si>
  <si>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</si>
  <si>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</si>
  <si>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</si>
  <si>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</si>
  <si>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</si>
  <si>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</si>
  <si>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</si>
  <si>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</si>
  <si>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</si>
  <si>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</si>
  <si>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</si>
  <si>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</si>
  <si>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</si>
  <si>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</si>
  <si>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</si>
  <si>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</si>
  <si>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</si>
  <si>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</si>
  <si>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</si>
  <si>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</si>
  <si>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</si>
  <si>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</si>
  <si>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</si>
  <si>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</si>
  <si>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</si>
  <si>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</si>
  <si>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</si>
  <si>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</si>
  <si>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</si>
  <si>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</si>
  <si>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</si>
  <si>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</si>
  <si>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</si>
  <si>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</si>
  <si>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</si>
  <si>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</si>
  <si>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</si>
  <si>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</si>
  <si>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</si>
  <si>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</si>
  <si>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</si>
  <si>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</si>
  <si>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</si>
  <si>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</si>
  <si>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</si>
  <si>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</si>
  <si>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</si>
  <si>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</si>
  <si>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</si>
  <si>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</si>
  <si>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</si>
  <si>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</si>
  <si>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</si>
  <si>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</si>
  <si>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</si>
  <si>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</si>
  <si>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</si>
  <si>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</si>
  <si>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</si>
  <si>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</si>
  <si>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</si>
  <si>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</si>
  <si>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</si>
  <si>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</si>
  <si>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</si>
  <si>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</si>
  <si>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</si>
  <si>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</si>
  <si>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</si>
  <si>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</si>
  <si>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</si>
  <si>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</si>
  <si>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</si>
  <si>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</si>
  <si>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</si>
  <si>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</si>
  <si>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</si>
  <si>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</si>
  <si>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</si>
  <si>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</si>
  <si>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</si>
  <si>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</si>
  <si>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</si>
  <si>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</si>
  <si>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</si>
  <si>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</si>
  <si>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</si>
  <si>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</si>
  <si>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</si>
  <si>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</si>
  <si>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</si>
  <si>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</si>
  <si>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</si>
  <si>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</si>
  <si>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</si>
  <si>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</si>
  <si>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</si>
  <si>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</si>
  <si>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</si>
  <si>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</si>
  <si>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</si>
  <si>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</si>
  <si>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</si>
  <si>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</si>
  <si>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</si>
  <si>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</si>
  <si>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</si>
  <si>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</si>
  <si>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</si>
  <si>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</si>
  <si>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</si>
  <si>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</si>
  <si>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</si>
  <si>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</si>
  <si>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</si>
  <si>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</si>
  <si>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</si>
  <si>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</si>
  <si>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</si>
  <si>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</si>
  <si>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</si>
  <si>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</si>
  <si>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</si>
  <si>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</si>
  <si>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</si>
  <si>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</si>
  <si>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</si>
  <si>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</si>
  <si>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</si>
  <si>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</si>
  <si>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</si>
  <si>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</si>
  <si>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</si>
  <si>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</si>
  <si>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</si>
  <si>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</si>
  <si>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</si>
  <si>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</si>
  <si>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</si>
  <si>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</si>
  <si>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</si>
  <si>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</si>
  <si>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</si>
  <si>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</si>
  <si>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</si>
  <si>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</si>
  <si>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</si>
  <si>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</si>
  <si>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</si>
  <si>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</si>
  <si>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</si>
  <si>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</si>
  <si>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</si>
  <si>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</si>
  <si>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</si>
  <si>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</si>
  <si>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</si>
  <si>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</si>
  <si>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</si>
  <si>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</si>
  <si>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</si>
  <si>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</si>
  <si>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</si>
  <si>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</si>
  <si>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</si>
  <si>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</si>
  <si>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</si>
  <si>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</si>
  <si>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</si>
  <si>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</si>
  <si>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</si>
  <si>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</si>
  <si>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</si>
  <si>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</si>
  <si>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</si>
  <si>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</si>
  <si>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</si>
  <si>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</si>
  <si>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</si>
  <si>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</si>
  <si>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</si>
  <si>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</si>
  <si>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</si>
  <si>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</si>
  <si>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</si>
  <si>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</si>
  <si>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</si>
  <si>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</si>
  <si>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</si>
  <si>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</si>
  <si>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</si>
  <si>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</si>
  <si>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</si>
  <si>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</si>
  <si>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</si>
  <si>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</si>
  <si>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</si>
  <si>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</si>
  <si>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</si>
  <si>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</si>
  <si>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</si>
  <si>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</si>
  <si>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</si>
  <si>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</si>
  <si>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</si>
  <si>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</si>
  <si>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</si>
  <si>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</si>
  <si>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</si>
  <si>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</si>
  <si>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</si>
  <si>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</si>
  <si>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</si>
  <si>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</si>
  <si>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</si>
  <si>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</si>
  <si>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</si>
  <si>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</si>
  <si>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</si>
  <si>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</si>
  <si>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</si>
  <si>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</si>
  <si>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</si>
  <si>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</si>
  <si>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</si>
  <si>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</si>
  <si>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</si>
  <si>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</si>
  <si>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</si>
  <si>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</si>
  <si>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</si>
  <si>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</si>
  <si>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</si>
  <si>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</si>
  <si>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</si>
  <si>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</si>
  <si>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</si>
  <si>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</si>
  <si>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</si>
  <si>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</si>
  <si>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</si>
  <si>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</si>
  <si>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</si>
  <si>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</si>
  <si>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</si>
  <si>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</si>
  <si>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</si>
  <si>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</si>
  <si>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</si>
  <si>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</si>
  <si>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</si>
  <si>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</si>
  <si>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</si>
  <si>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</si>
  <si>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</si>
  <si>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</si>
  <si>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</si>
  <si>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</si>
  <si>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</si>
  <si>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</si>
  <si>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</si>
  <si>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</si>
  <si>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</si>
  <si>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</si>
  <si>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</si>
  <si>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</si>
  <si>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</si>
  <si>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</si>
  <si>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</si>
  <si>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</si>
  <si>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</si>
  <si>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</si>
  <si>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</si>
  <si>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</si>
  <si>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</si>
  <si>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</si>
  <si>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</si>
  <si>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</si>
  <si>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</si>
  <si>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</si>
  <si>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</si>
  <si>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</si>
  <si>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</si>
  <si>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</si>
  <si>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</si>
  <si>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</si>
  <si>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</si>
  <si>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</si>
  <si>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</si>
  <si>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</si>
  <si>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</si>
  <si>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</si>
  <si>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</si>
  <si>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</si>
  <si>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</si>
  <si>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</si>
  <si>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</si>
  <si>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</si>
  <si>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</si>
  <si>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</si>
  <si>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</si>
  <si>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</si>
  <si>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</si>
  <si>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</si>
  <si>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</si>
  <si>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</si>
  <si>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</si>
  <si>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</si>
  <si>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</si>
  <si>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</si>
  <si>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</si>
  <si>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</si>
  <si>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</si>
  <si>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</si>
  <si>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</si>
  <si>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</si>
  <si>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</si>
  <si>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</si>
  <si>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</si>
  <si>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</si>
  <si>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</si>
  <si>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</si>
  <si>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</si>
  <si>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</si>
  <si>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</si>
  <si>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</si>
  <si>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</si>
  <si>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</si>
  <si>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</si>
  <si>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</si>
  <si>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</si>
  <si>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</si>
  <si>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</si>
  <si>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</si>
  <si>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</si>
  <si>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</si>
  <si>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</si>
  <si>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</si>
  <si>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</si>
  <si>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</si>
  <si>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</si>
  <si>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</si>
  <si>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</si>
  <si>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</si>
  <si>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</si>
  <si>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</si>
  <si>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</si>
  <si>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</si>
  <si>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</si>
  <si>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</si>
  <si>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</si>
  <si>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</si>
  <si>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</si>
  <si>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</si>
  <si>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</si>
  <si>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</si>
  <si>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</si>
  <si>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</si>
  <si>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</si>
  <si>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</si>
  <si>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</si>
  <si>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</si>
  <si>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</si>
  <si>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</si>
  <si>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</si>
  <si>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</si>
  <si>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</si>
  <si>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</si>
  <si>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</si>
  <si>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</si>
  <si>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</si>
  <si>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</si>
  <si>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</si>
  <si>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</si>
  <si>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</si>
  <si>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</si>
  <si>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</si>
  <si>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</si>
  <si>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</si>
  <si>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</si>
  <si>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</si>
  <si>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</si>
  <si>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</si>
  <si>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</si>
  <si>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</si>
  <si>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</si>
  <si>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</si>
  <si>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</si>
  <si>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</si>
  <si>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</si>
  <si>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</si>
  <si>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</si>
  <si>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</si>
  <si>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</si>
  <si>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</si>
  <si>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</si>
  <si>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</si>
  <si>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</si>
  <si>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</si>
  <si>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</si>
  <si>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</si>
  <si>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</si>
  <si>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</si>
  <si>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</si>
  <si>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</si>
  <si>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</si>
  <si>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</si>
  <si>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</si>
  <si>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</si>
  <si>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</si>
  <si>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</si>
  <si>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</si>
  <si>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</si>
  <si>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</si>
  <si>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</si>
  <si>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</si>
  <si>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</si>
  <si>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</si>
  <si>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</si>
  <si>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</si>
  <si>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</si>
  <si>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</si>
  <si>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</si>
  <si>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</si>
  <si>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</si>
  <si>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</si>
  <si>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</si>
  <si>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</si>
  <si>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</si>
  <si>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</si>
  <si>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</si>
  <si>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</si>
  <si>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</si>
  <si>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</si>
  <si>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</si>
  <si>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</si>
  <si>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</si>
  <si>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</si>
  <si>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</si>
  <si>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</si>
  <si>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</si>
  <si>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</si>
  <si>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</si>
  <si>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</si>
  <si>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</si>
  <si>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</si>
  <si>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</si>
  <si>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</si>
  <si>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</si>
  <si>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</si>
  <si>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</si>
  <si>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</si>
  <si>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</si>
  <si>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</si>
  <si>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</si>
  <si>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</si>
  <si>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</si>
  <si>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</si>
  <si>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</si>
  <si>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</si>
  <si>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</si>
  <si>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</si>
  <si>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</si>
  <si>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</si>
  <si>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</si>
  <si>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</si>
  <si>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</si>
  <si>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</si>
  <si>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</si>
  <si>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</si>
  <si>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</si>
  <si>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</si>
  <si>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</si>
  <si>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</si>
  <si>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</si>
  <si>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</si>
  <si>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</si>
  <si>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</si>
  <si>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</si>
  <si>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</si>
  <si>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</si>
  <si>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</si>
  <si>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</si>
  <si>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</si>
  <si>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</si>
  <si>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</si>
  <si>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</si>
  <si>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</si>
  <si>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</si>
  <si>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</si>
  <si>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</si>
  <si>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</si>
  <si>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</si>
  <si>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</si>
  <si>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</si>
  <si>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</si>
  <si>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</si>
  <si>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</si>
  <si>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</si>
  <si>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</si>
  <si>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</si>
  <si>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</si>
  <si>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</si>
  <si>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</si>
  <si>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</si>
  <si>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</si>
  <si>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</si>
  <si>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</si>
  <si>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</si>
  <si>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</si>
  <si>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</si>
  <si>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</si>
  <si>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</si>
  <si>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</si>
  <si>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</si>
  <si>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</si>
  <si>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</si>
  <si>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</si>
  <si>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</si>
  <si>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</si>
  <si>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</si>
  <si>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</si>
  <si>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</si>
  <si>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</si>
  <si>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</si>
  <si>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</si>
  <si>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</si>
  <si>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</si>
  <si>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</si>
  <si>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</si>
  <si>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</si>
  <si>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</si>
  <si>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</si>
  <si>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</si>
  <si>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</si>
  <si>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</si>
  <si>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</si>
  <si>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</si>
  <si>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</si>
  <si>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</si>
  <si>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</si>
  <si>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</si>
  <si>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</si>
  <si>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</si>
  <si>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</si>
  <si>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</si>
  <si>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</si>
  <si>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</si>
  <si>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</si>
  <si>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</si>
  <si>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</si>
  <si>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</si>
  <si>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</si>
  <si>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</si>
  <si>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</si>
  <si>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</si>
  <si>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</si>
  <si>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</si>
  <si>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</si>
  <si>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</si>
  <si>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</si>
  <si>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</si>
  <si>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</si>
  <si>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</si>
  <si>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</si>
  <si>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</si>
  <si>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</si>
  <si>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</si>
  <si>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</si>
  <si>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</si>
  <si>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</si>
  <si>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</si>
  <si>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</si>
  <si>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</si>
  <si>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</si>
  <si>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</si>
  <si>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</si>
  <si>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</si>
  <si>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</si>
  <si>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</si>
  <si>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</si>
  <si>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</si>
  <si>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</si>
  <si>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</si>
  <si>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</si>
  <si>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</si>
  <si>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</si>
  <si>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</si>
  <si>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</si>
  <si>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</si>
  <si>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</si>
  <si>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</si>
  <si>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</si>
  <si>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</si>
  <si>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</si>
  <si>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</si>
  <si>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</si>
  <si>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</si>
  <si>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</si>
  <si>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</si>
  <si>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</si>
  <si>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</si>
  <si>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</si>
  <si>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</si>
  <si>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</si>
  <si>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</si>
  <si>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</si>
  <si>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</si>
  <si>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</si>
  <si>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</si>
  <si>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</si>
  <si>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</si>
  <si>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</si>
  <si>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</si>
  <si>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</si>
  <si>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</si>
  <si>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</si>
  <si>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</si>
  <si>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</si>
  <si>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</si>
  <si>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</si>
  <si>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</si>
  <si>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</si>
  <si>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</si>
  <si>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</si>
  <si>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</si>
  <si>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</si>
  <si>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</si>
  <si>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</si>
  <si>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</si>
  <si>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</si>
  <si>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</si>
  <si>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</si>
  <si>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</si>
  <si>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</si>
  <si>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</si>
  <si>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</si>
  <si>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</si>
  <si>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</si>
  <si>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</si>
  <si>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</si>
  <si>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</si>
  <si>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</si>
  <si>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</si>
  <si>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</si>
  <si>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</si>
  <si>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</si>
  <si>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</si>
  <si>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</si>
  <si>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</si>
  <si>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</si>
  <si>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</si>
  <si>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</si>
  <si>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</si>
  <si>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</si>
  <si>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</si>
  <si>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</si>
  <si>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</si>
  <si>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</si>
  <si>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</si>
  <si>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</si>
  <si>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</si>
  <si>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</si>
  <si>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</si>
  <si>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</si>
  <si>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</si>
  <si>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</si>
  <si>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</si>
  <si>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</si>
  <si>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</si>
  <si>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</si>
  <si>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</si>
  <si>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</si>
  <si>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</si>
  <si>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</si>
  <si>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</si>
  <si>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</si>
  <si>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</si>
  <si>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</si>
  <si>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</si>
  <si>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</si>
  <si>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</si>
  <si>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</si>
  <si>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</si>
  <si>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</si>
  <si>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</si>
  <si>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</si>
  <si>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</si>
  <si>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</si>
  <si>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</si>
  <si>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</si>
  <si>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</si>
  <si>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</si>
  <si>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</si>
  <si>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</si>
  <si>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</si>
  <si>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</si>
  <si>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</si>
  <si>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</si>
  <si>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</si>
  <si>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</si>
  <si>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</si>
  <si>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</si>
  <si>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</si>
  <si>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</si>
  <si>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</si>
  <si>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</si>
  <si>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</si>
  <si>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</si>
  <si>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</si>
  <si>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</si>
  <si>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</si>
  <si>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</si>
  <si>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</si>
  <si>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</si>
  <si>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</si>
  <si>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</si>
  <si>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</si>
  <si>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</si>
  <si>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</si>
  <si>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</si>
  <si>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</si>
  <si>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</si>
  <si>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</si>
  <si>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</si>
  <si>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</si>
  <si>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</si>
  <si>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</si>
  <si>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</si>
  <si>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</si>
  <si>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</si>
  <si>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</si>
  <si>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</si>
  <si>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</si>
  <si>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</si>
  <si>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</si>
  <si>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</si>
  <si>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</si>
  <si>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</si>
  <si>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</si>
  <si>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</si>
  <si>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</si>
  <si>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</si>
  <si>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</si>
  <si>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</si>
  <si>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</si>
  <si>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</si>
  <si>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</si>
  <si>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</si>
  <si>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</si>
  <si>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</si>
  <si>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</si>
  <si>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</si>
  <si>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</si>
  <si>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</si>
  <si>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</si>
  <si>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</si>
  <si>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</si>
  <si>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</si>
  <si>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</si>
  <si>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</si>
  <si>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</si>
  <si>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</si>
  <si>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</si>
  <si>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</si>
  <si>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</si>
  <si>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</si>
  <si>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</si>
  <si>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</si>
  <si>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</si>
  <si>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</si>
  <si>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</si>
  <si>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</si>
  <si>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</si>
  <si>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</si>
  <si>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</si>
  <si>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</si>
  <si>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</si>
  <si>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</si>
  <si>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</si>
  <si>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</si>
  <si>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</si>
  <si>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</si>
  <si>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</si>
  <si>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</si>
  <si>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</si>
  <si>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</si>
  <si>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</si>
  <si>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</si>
  <si>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</si>
  <si>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</si>
  <si>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</si>
  <si>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</si>
  <si>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</si>
  <si>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</si>
  <si>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</si>
  <si>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</si>
  <si>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</si>
  <si>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</si>
  <si>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</si>
  <si>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</si>
  <si>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</si>
  <si>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</si>
  <si>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</si>
  <si>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</si>
  <si>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</si>
  <si>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</si>
  <si>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</si>
  <si>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</si>
  <si>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</si>
  <si>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</si>
  <si>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</si>
  <si>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</si>
  <si>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</si>
  <si>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</si>
  <si>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</si>
  <si>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</si>
  <si>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</si>
  <si>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</si>
  <si>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</si>
  <si>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</si>
  <si>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</si>
  <si>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</si>
  <si>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</si>
  <si>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</si>
  <si>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</si>
  <si>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</si>
  <si>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</si>
  <si>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</si>
  <si>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</si>
  <si>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</si>
  <si>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</si>
  <si>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</si>
  <si>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</si>
  <si>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</si>
  <si>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</si>
  <si>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</si>
  <si>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</si>
  <si>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</si>
  <si>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</si>
  <si>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</si>
  <si>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</si>
  <si>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</si>
  <si>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</si>
  <si>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</si>
  <si>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</si>
  <si>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</si>
  <si>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</si>
  <si>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</si>
  <si>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</si>
  <si>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</si>
  <si>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</si>
  <si>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</si>
  <si>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</si>
  <si>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</si>
  <si>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</si>
  <si>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</si>
  <si>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</si>
  <si>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</si>
  <si>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</si>
  <si>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</si>
  <si>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</si>
  <si>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</si>
  <si>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</si>
  <si>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</si>
  <si>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</si>
  <si>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</si>
  <si>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</si>
  <si>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</si>
  <si>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</si>
  <si>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</si>
  <si>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</si>
  <si>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</si>
  <si>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</si>
  <si>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</si>
  <si>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</si>
  <si>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</si>
  <si>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</si>
  <si>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</si>
  <si>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</si>
  <si>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</si>
  <si>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</si>
  <si>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</si>
  <si>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</si>
  <si>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</si>
  <si>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</si>
  <si>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</si>
  <si>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</si>
  <si>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</si>
  <si>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</si>
  <si>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</si>
  <si>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</si>
  <si>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</si>
  <si>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</si>
  <si>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</si>
  <si>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</si>
  <si>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</si>
  <si>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</si>
  <si>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</si>
  <si>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</si>
  <si>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</si>
  <si>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</si>
  <si>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</si>
  <si>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</si>
  <si>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</si>
  <si>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</si>
  <si>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</si>
  <si>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</si>
  <si>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</si>
  <si>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</si>
  <si>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</si>
  <si>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</si>
  <si>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</si>
  <si>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</si>
  <si>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</si>
  <si>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</si>
  <si>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</si>
  <si>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</si>
  <si>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</si>
  <si>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</si>
  <si>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</si>
  <si>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</si>
  <si>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</si>
  <si>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</si>
  <si>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</si>
  <si>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</si>
  <si>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</si>
  <si>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</si>
  <si>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</si>
  <si>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</si>
  <si>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</si>
  <si>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</si>
  <si>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</si>
  <si>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</si>
  <si>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</si>
  <si>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</si>
  <si>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</si>
  <si>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</si>
  <si>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</si>
  <si>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</si>
  <si>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</si>
  <si>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</si>
  <si>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</si>
  <si>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</si>
  <si>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</si>
  <si>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</si>
  <si>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</si>
  <si>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</si>
  <si>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</si>
  <si>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</si>
  <si>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</si>
  <si>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</si>
  <si>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</si>
  <si>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</si>
  <si>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</si>
  <si>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</si>
  <si>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</si>
  <si>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</si>
  <si>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</si>
  <si>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</si>
  <si>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</si>
  <si>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</si>
  <si>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</si>
  <si>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</si>
  <si>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</si>
  <si>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</si>
  <si>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</si>
  <si>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</si>
  <si>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</si>
  <si>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</si>
  <si>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</si>
  <si>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</si>
  <si>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</si>
  <si>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</si>
  <si>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</si>
  <si>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</si>
  <si>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</si>
  <si>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</si>
  <si>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</si>
  <si>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</si>
  <si>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</si>
  <si>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</si>
  <si>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</si>
  <si>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</si>
  <si>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</si>
  <si>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</si>
  <si>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</si>
  <si>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</si>
  <si>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</si>
  <si>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</si>
  <si>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</si>
  <si>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</si>
  <si>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</si>
  <si>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</si>
  <si>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</si>
  <si>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</si>
  <si>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</si>
  <si>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</si>
  <si>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</si>
  <si>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</si>
  <si>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</si>
  <si>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</si>
  <si>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</si>
  <si>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</si>
  <si>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</si>
  <si>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</si>
  <si>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</si>
  <si>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</si>
  <si>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</si>
  <si>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</si>
  <si>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</si>
  <si>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</si>
  <si>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</si>
  <si>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</si>
  <si>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</si>
  <si>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</si>
  <si>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</si>
  <si>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</si>
  <si>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</si>
  <si>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</si>
  <si>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</si>
  <si>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</si>
  <si>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</si>
  <si>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</si>
  <si>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</si>
  <si>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</si>
  <si>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</si>
  <si>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</si>
  <si>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</si>
  <si>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</si>
  <si>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</si>
  <si>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</si>
  <si>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</si>
  <si>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</si>
  <si>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</si>
  <si>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</si>
  <si>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</si>
  <si>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</si>
  <si>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</si>
  <si>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</si>
  <si>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</si>
  <si>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</si>
  <si>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</si>
  <si>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</si>
  <si>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</si>
  <si>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</si>
  <si>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</si>
  <si>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</si>
  <si>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</si>
  <si>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</si>
  <si>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</si>
  <si>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</si>
  <si>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</si>
  <si>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</si>
  <si>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</si>
  <si>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</si>
  <si>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</si>
  <si>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</si>
  <si>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</si>
  <si>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</si>
  <si>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</si>
  <si>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</si>
  <si>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</si>
  <si>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</si>
  <si>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</si>
  <si>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</si>
  <si>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</si>
  <si>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</si>
  <si>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</si>
  <si>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</si>
  <si>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</si>
  <si>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</si>
  <si>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</si>
  <si>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</si>
  <si>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</si>
  <si>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</si>
  <si>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</si>
  <si>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</si>
  <si>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</si>
  <si>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</si>
  <si>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</si>
  <si>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</si>
  <si>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</si>
  <si>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</si>
  <si>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</si>
  <si>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</si>
  <si>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</si>
  <si>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</si>
  <si>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</si>
  <si>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</si>
  <si>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</si>
  <si>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</si>
  <si>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</si>
  <si>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</si>
  <si>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</si>
  <si>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</si>
  <si>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</si>
  <si>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</si>
  <si>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</si>
  <si>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</si>
  <si>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</si>
  <si>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</si>
  <si>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</si>
  <si>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</si>
  <si>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</si>
  <si>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</si>
  <si>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</si>
  <si>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</si>
  <si>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</si>
  <si>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</si>
  <si>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</si>
  <si>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</si>
  <si>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</si>
  <si>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</si>
  <si>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</si>
  <si>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</si>
  <si>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</si>
  <si>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</si>
  <si>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</si>
  <si>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</si>
  <si>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</si>
  <si>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</si>
  <si>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</si>
  <si>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</si>
  <si>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</si>
  <si>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</si>
  <si>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</si>
  <si>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</si>
  <si>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</si>
  <si>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</si>
  <si>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</si>
  <si>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</si>
  <si>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</si>
  <si>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</si>
  <si>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</si>
  <si>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</si>
  <si>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</si>
  <si>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</si>
  <si>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</si>
  <si>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</si>
  <si>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</si>
  <si>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</si>
  <si>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</si>
  <si>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</si>
  <si>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</si>
  <si>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</si>
  <si>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</si>
  <si>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</si>
  <si>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</si>
  <si>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</si>
  <si>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</si>
  <si>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</si>
  <si>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</si>
  <si>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</si>
  <si>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</si>
  <si>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</si>
  <si>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</si>
  <si>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</si>
  <si>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</si>
  <si>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</si>
  <si>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</si>
  <si>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</si>
  <si>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</si>
  <si>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</si>
  <si>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</si>
  <si>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</si>
  <si>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</si>
  <si>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</si>
  <si>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</si>
  <si>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</si>
  <si>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</si>
  <si>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</si>
  <si>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</si>
  <si>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</si>
  <si>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</si>
  <si>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</si>
  <si>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</si>
  <si>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</si>
  <si>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</si>
  <si>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</si>
  <si>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</si>
  <si>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</si>
  <si>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</si>
  <si>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</si>
  <si>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</si>
  <si>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</si>
  <si>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</si>
  <si>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</si>
  <si>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</si>
  <si>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</si>
  <si>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</si>
  <si>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</si>
  <si>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</si>
  <si>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</si>
  <si>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</si>
  <si>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</si>
  <si>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</si>
  <si>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</si>
  <si>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</si>
  <si>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</si>
  <si>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</si>
  <si>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</si>
  <si>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</si>
  <si>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</si>
  <si>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</si>
  <si>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</si>
  <si>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</si>
  <si>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</si>
  <si>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</si>
  <si>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</si>
  <si>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</si>
  <si>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</si>
  <si>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</si>
  <si>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</si>
  <si>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</si>
  <si>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</si>
  <si>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</si>
  <si>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</si>
  <si>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</si>
  <si>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</si>
  <si>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</si>
  <si>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</si>
  <si>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</si>
  <si>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</si>
  <si>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</si>
  <si>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</si>
  <si>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</si>
  <si>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</si>
  <si>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</si>
  <si>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</si>
  <si>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</si>
  <si>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</si>
  <si>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</si>
  <si>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</si>
  <si>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</si>
  <si>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</si>
  <si>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</si>
  <si>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</si>
  <si>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</si>
  <si>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</si>
  <si>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</si>
  <si>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</si>
  <si>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</si>
  <si>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</si>
  <si>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</si>
  <si>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</si>
  <si>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</si>
  <si>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</si>
  <si>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</si>
  <si>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</si>
  <si>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</si>
  <si>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</si>
  <si>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</si>
  <si>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</si>
  <si>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</si>
  <si>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</si>
  <si>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</si>
  <si>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</si>
  <si>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</si>
  <si>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</si>
  <si>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</si>
  <si>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</si>
  <si>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</si>
  <si>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</si>
  <si>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</si>
  <si>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</si>
  <si>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</si>
  <si>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</si>
  <si>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</si>
  <si>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</si>
  <si>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</si>
  <si>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</si>
  <si>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</si>
  <si>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</si>
  <si>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</si>
  <si>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</si>
  <si>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</si>
  <si>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</si>
  <si>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</si>
  <si>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</si>
  <si>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</si>
  <si>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</si>
  <si>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</si>
  <si>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</si>
  <si>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</si>
  <si>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</si>
  <si>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</si>
  <si>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</si>
  <si>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</si>
  <si>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</si>
  <si>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</si>
  <si>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</si>
  <si>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</si>
  <si>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</si>
  <si>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</si>
  <si>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</si>
  <si>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</si>
  <si>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</si>
  <si>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</si>
  <si>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</si>
  <si>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</si>
  <si>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</si>
  <si>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</si>
  <si>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</si>
  <si>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</si>
  <si>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</si>
  <si>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</si>
  <si>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</si>
  <si>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</si>
  <si>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</si>
  <si>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</si>
  <si>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</si>
  <si>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</si>
  <si>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</si>
  <si>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</si>
  <si>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</si>
  <si>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</si>
  <si>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</si>
  <si>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</si>
  <si>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</si>
  <si>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</si>
  <si>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</si>
  <si>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</si>
  <si>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</si>
  <si>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</si>
  <si>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</si>
  <si>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</si>
  <si>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</si>
  <si>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</si>
  <si>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</si>
  <si>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</si>
  <si>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</si>
  <si>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</si>
  <si>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</si>
  <si>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</si>
  <si>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</si>
  <si>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</si>
  <si>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</si>
  <si>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</si>
  <si>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</si>
  <si>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</si>
  <si>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</si>
  <si>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</si>
  <si>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</si>
  <si>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</si>
  <si>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</si>
  <si>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</si>
  <si>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</si>
  <si>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</si>
  <si>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</si>
  <si>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</si>
  <si>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</si>
  <si>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</si>
  <si>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</si>
  <si>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</si>
  <si>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</si>
  <si>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</si>
  <si>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</si>
  <si>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</si>
  <si>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</si>
  <si>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</si>
  <si>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</si>
  <si>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</si>
  <si>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</si>
  <si>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</si>
  <si>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</si>
  <si>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</si>
  <si>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</si>
  <si>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</si>
  <si>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</si>
  <si>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</si>
  <si>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</si>
  <si>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</si>
  <si>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</si>
  <si>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</si>
  <si>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</si>
  <si>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</si>
  <si>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</si>
  <si>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</si>
  <si>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</si>
  <si>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</si>
  <si>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</si>
  <si>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</si>
  <si>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</si>
  <si>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</si>
  <si>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</si>
  <si>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</si>
  <si>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</si>
  <si>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</si>
  <si>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</si>
  <si>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</si>
  <si>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</si>
  <si>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</si>
  <si>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</si>
  <si>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</si>
  <si>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</si>
  <si>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</si>
  <si>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</si>
  <si>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</si>
  <si>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</si>
  <si>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</si>
  <si>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</si>
  <si>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</si>
  <si>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</si>
  <si>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</si>
  <si>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</si>
  <si>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</si>
  <si>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</si>
  <si>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</si>
  <si>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</si>
  <si>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</si>
  <si>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</si>
  <si>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</si>
  <si>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</si>
  <si>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</si>
  <si>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</si>
  <si>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</si>
  <si>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</si>
  <si>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</si>
  <si>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</si>
  <si>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</si>
  <si>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</si>
  <si>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</si>
  <si>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</si>
  <si>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</si>
  <si>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</si>
  <si>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</si>
  <si>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</si>
  <si>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</si>
  <si>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</si>
  <si>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</si>
  <si>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</si>
  <si>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</si>
  <si>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</si>
  <si>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</si>
  <si>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</si>
  <si>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</si>
  <si>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</si>
  <si>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</si>
  <si>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</si>
  <si>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</si>
  <si>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</si>
  <si>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</si>
  <si>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</si>
  <si>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</si>
  <si>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</si>
  <si>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</si>
  <si>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</si>
  <si>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</si>
  <si>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</si>
  <si>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</si>
  <si>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</si>
  <si>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</si>
  <si>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</si>
  <si>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</si>
  <si>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</si>
  <si>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</si>
  <si>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</si>
  <si>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</si>
  <si>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</si>
  <si>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</si>
  <si>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</si>
  <si>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</si>
  <si>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</si>
  <si>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</si>
  <si>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</si>
  <si>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</si>
  <si>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</si>
  <si>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</si>
  <si>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</si>
  <si>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</si>
  <si>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</si>
  <si>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</si>
  <si>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</si>
  <si>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</si>
  <si>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</si>
  <si>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</si>
  <si>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</si>
  <si>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</si>
  <si>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</si>
  <si>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</si>
  <si>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</si>
  <si>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</si>
  <si>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</si>
  <si>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</si>
  <si>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</si>
  <si>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</si>
  <si>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</si>
  <si>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</si>
  <si>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</si>
  <si>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</si>
  <si>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</si>
  <si>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</si>
  <si>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</si>
  <si>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</si>
  <si>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</si>
  <si>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</si>
  <si>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</si>
  <si>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</si>
  <si>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</si>
  <si>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</si>
  <si>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</si>
  <si>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</si>
  <si>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</si>
  <si>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</si>
  <si>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</si>
  <si>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</si>
  <si>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</si>
  <si>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</si>
  <si>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</si>
  <si>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</si>
  <si>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</si>
  <si>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</si>
  <si>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</si>
  <si>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</si>
  <si>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</si>
  <si>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</si>
  <si>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</si>
  <si>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</si>
  <si>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</si>
  <si>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</si>
  <si>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</si>
  <si>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</si>
  <si>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</si>
  <si>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</si>
  <si>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</si>
  <si>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</si>
  <si>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</si>
  <si>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</si>
  <si>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</si>
  <si>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</si>
  <si>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</si>
  <si>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</si>
  <si>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</si>
  <si>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</si>
  <si>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</si>
  <si>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</si>
  <si>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</si>
  <si>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</si>
  <si>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</si>
  <si>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</si>
  <si>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</si>
  <si>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</si>
  <si>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</si>
  <si>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</si>
  <si>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</si>
  <si>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</si>
  <si>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</si>
  <si>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</si>
  <si>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</si>
  <si>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</si>
  <si>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</si>
  <si>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</si>
  <si>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</si>
  <si>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</si>
  <si>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</si>
  <si>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</si>
  <si>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</si>
  <si>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</si>
  <si>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</si>
  <si>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</si>
  <si>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</si>
  <si>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</si>
  <si>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</si>
  <si>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</si>
  <si>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</si>
  <si>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</si>
  <si>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</si>
  <si>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</si>
  <si>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</si>
  <si>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</si>
  <si>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</si>
  <si>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</si>
  <si>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</si>
  <si>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</si>
  <si>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</si>
  <si>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</si>
  <si>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</si>
  <si>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</si>
  <si>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</si>
  <si>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</si>
  <si>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</si>
  <si>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</si>
  <si>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</si>
  <si>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</si>
  <si>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</si>
  <si>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</si>
  <si>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</si>
  <si>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</si>
  <si>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</si>
  <si>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</si>
  <si>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</si>
  <si>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</si>
  <si>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</si>
  <si>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</si>
  <si>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</si>
  <si>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</si>
  <si>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</si>
  <si>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</si>
  <si>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</si>
  <si>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</si>
  <si>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</si>
  <si>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</si>
  <si>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</si>
  <si>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</si>
  <si>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</si>
  <si>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</si>
  <si>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</si>
  <si>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</si>
  <si>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</si>
  <si>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</si>
  <si>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</si>
  <si>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</si>
  <si>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</si>
  <si>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</si>
  <si>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</si>
  <si>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</si>
  <si>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</si>
  <si>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</si>
  <si>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</si>
  <si>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</si>
  <si>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</si>
  <si>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</si>
  <si>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</si>
  <si>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</si>
  <si>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</si>
  <si>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</si>
  <si>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</si>
  <si>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</si>
  <si>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</si>
  <si>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</si>
  <si>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</si>
  <si>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</si>
  <si>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</si>
  <si>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</si>
  <si>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</si>
  <si>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</si>
  <si>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</si>
  <si>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</si>
  <si>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</si>
  <si>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</si>
  <si>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</si>
  <si>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</si>
  <si>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</si>
  <si>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</si>
  <si>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</si>
  <si>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</si>
  <si>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</si>
  <si>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</si>
  <si>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</si>
  <si>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</si>
  <si>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</si>
  <si>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</si>
  <si>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</si>
  <si>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</si>
  <si>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</si>
  <si>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</si>
  <si>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</si>
  <si>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</si>
  <si>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</si>
  <si>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</si>
  <si>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</si>
  <si>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</si>
  <si>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</si>
  <si>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</si>
  <si>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</si>
  <si>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</si>
  <si>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</si>
  <si>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</si>
  <si>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</si>
  <si>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</si>
  <si>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</si>
  <si>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</si>
  <si>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</si>
  <si>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</si>
  <si>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</si>
  <si>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</si>
  <si>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</si>
  <si>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</si>
  <si>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</si>
  <si>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</si>
  <si>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</si>
  <si>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</si>
  <si>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</si>
  <si>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</si>
  <si>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</si>
  <si>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</si>
  <si>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</si>
  <si>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</si>
  <si>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</si>
  <si>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</si>
  <si>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</si>
  <si>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</si>
  <si>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</si>
  <si>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</si>
  <si>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</si>
  <si>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</si>
  <si>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</si>
  <si>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</si>
  <si>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</si>
  <si>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</si>
  <si>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</si>
  <si>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</si>
  <si>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</si>
  <si>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</si>
  <si>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</si>
  <si>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</si>
  <si>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</si>
  <si>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</si>
  <si>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</si>
  <si>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</si>
  <si>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</si>
  <si>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</si>
  <si>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</si>
  <si>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</si>
  <si>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</si>
  <si>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</si>
  <si>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</si>
  <si>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</si>
  <si>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</si>
  <si>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</si>
  <si>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</si>
  <si>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</si>
  <si>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</si>
  <si>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</si>
  <si>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</si>
  <si>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</si>
  <si>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</si>
  <si>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</si>
  <si>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</si>
  <si>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</si>
  <si>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</si>
  <si>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</si>
  <si>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</si>
  <si>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</si>
  <si>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</si>
  <si>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</si>
  <si>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</si>
  <si>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</si>
  <si>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</si>
  <si>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</si>
  <si>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</si>
  <si>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</si>
  <si>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</si>
  <si>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</si>
  <si>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</si>
  <si>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</si>
  <si>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</si>
  <si>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</si>
  <si>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</si>
  <si>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</si>
  <si>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</si>
  <si>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</si>
  <si>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</si>
  <si>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</si>
  <si>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</si>
  <si>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</si>
  <si>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</si>
  <si>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</si>
  <si>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</si>
  <si>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</si>
  <si>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</si>
  <si>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</si>
  <si>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</si>
  <si>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</si>
  <si>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</si>
  <si>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</si>
  <si>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</si>
  <si>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</si>
  <si>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</si>
  <si>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</si>
  <si>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</si>
  <si>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</si>
  <si>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</si>
  <si>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</si>
  <si>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</si>
  <si>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</si>
  <si>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</si>
  <si>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</si>
  <si>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</si>
  <si>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</si>
  <si>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</si>
  <si>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</si>
  <si>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</si>
  <si>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</si>
  <si>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</si>
  <si>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</si>
  <si>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</si>
  <si>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</si>
  <si>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</si>
  <si>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</si>
  <si>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</si>
  <si>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</si>
  <si>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</si>
  <si>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</si>
  <si>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</si>
  <si>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</si>
  <si>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</si>
  <si>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</si>
  <si>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</si>
  <si>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</si>
  <si>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</si>
  <si>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</si>
  <si>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</si>
  <si>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</si>
  <si>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</si>
  <si>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</si>
  <si>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</si>
  <si>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</si>
  <si>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</si>
  <si>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</si>
  <si>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</si>
  <si>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</si>
  <si>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</si>
  <si>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</si>
  <si>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</si>
  <si>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</si>
  <si>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</si>
  <si>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</si>
  <si>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</si>
  <si>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</si>
  <si>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</si>
  <si>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</si>
  <si>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</si>
  <si>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</si>
  <si>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</si>
  <si>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</si>
  <si>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</si>
  <si>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</si>
  <si>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</si>
  <si>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</si>
  <si>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</si>
  <si>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</si>
  <si>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</si>
  <si>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</si>
  <si>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</si>
  <si>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</si>
  <si>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</si>
  <si>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</si>
  <si>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</si>
  <si>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</si>
  <si>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</si>
  <si>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</si>
  <si>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</si>
  <si>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</si>
  <si>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</si>
  <si>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</si>
  <si>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</si>
  <si>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</si>
  <si>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</si>
  <si>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</si>
  <si>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</si>
  <si>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</si>
  <si>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</si>
  <si>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</si>
  <si>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</si>
  <si>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</si>
  <si>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</si>
  <si>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</si>
  <si>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</si>
  <si>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</si>
  <si>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</si>
  <si>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</si>
  <si>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</si>
  <si>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</si>
  <si>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</si>
  <si>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</si>
  <si>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</si>
  <si>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</si>
  <si>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</si>
  <si>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</si>
  <si>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</si>
  <si>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</si>
  <si>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</si>
  <si>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</si>
  <si>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</si>
  <si>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</si>
  <si>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</si>
  <si>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</si>
  <si>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</si>
  <si>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</si>
  <si>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</si>
  <si>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</si>
  <si>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</si>
  <si>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</si>
  <si>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</si>
  <si>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</si>
  <si>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</si>
  <si>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</si>
  <si>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</si>
  <si>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</si>
  <si>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</si>
  <si>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</si>
  <si>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</si>
  <si>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</si>
  <si>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</si>
  <si>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</si>
  <si>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</si>
  <si>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</si>
  <si>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</si>
  <si>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</si>
  <si>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</si>
  <si>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</si>
  <si>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</si>
  <si>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</si>
  <si>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</si>
  <si>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</si>
  <si>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</si>
  <si>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</si>
  <si>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</si>
  <si>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</si>
  <si>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</si>
  <si>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</si>
  <si>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</si>
  <si>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</si>
  <si>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</si>
  <si>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</si>
  <si>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</si>
  <si>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</si>
  <si>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</si>
  <si>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</si>
  <si>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</si>
  <si>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</si>
  <si>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</si>
  <si>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</si>
  <si>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</si>
  <si>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</si>
  <si>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</si>
  <si>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</si>
  <si>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</si>
  <si>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</si>
  <si>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</si>
  <si>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</si>
  <si>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</si>
  <si>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</si>
  <si>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</si>
  <si>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</si>
  <si>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</si>
  <si>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</si>
  <si>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</si>
  <si>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</si>
  <si>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</si>
  <si>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</si>
  <si>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</si>
  <si>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</si>
  <si>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</si>
  <si>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</si>
  <si>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</si>
  <si>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</si>
  <si>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</si>
  <si>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</si>
  <si>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</si>
  <si>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</si>
  <si>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</si>
  <si>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</si>
  <si>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</si>
  <si>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</si>
  <si>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</si>
  <si>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</si>
  <si>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</si>
  <si>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</si>
  <si>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</si>
  <si>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</si>
  <si>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</si>
  <si>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</si>
  <si>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</si>
  <si>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</si>
  <si>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</si>
  <si>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</si>
  <si>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</si>
  <si>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</si>
  <si>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</si>
  <si>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</si>
  <si>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</si>
  <si>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</si>
  <si>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</si>
  <si>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</si>
  <si>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</si>
  <si>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</si>
  <si>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</si>
  <si>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</si>
  <si>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</si>
  <si>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</si>
  <si>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</si>
  <si>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</si>
  <si>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</si>
  <si>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</si>
  <si>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</si>
  <si>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</si>
  <si>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</si>
  <si>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</si>
  <si>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</si>
  <si>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</si>
  <si>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</si>
  <si>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</si>
  <si>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</si>
  <si>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</si>
  <si>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</si>
  <si>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</si>
  <si>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</si>
  <si>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</si>
  <si>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</si>
  <si>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</si>
  <si>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</si>
  <si>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</si>
  <si>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</si>
  <si>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</si>
  <si>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</si>
  <si>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</si>
  <si>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</si>
  <si>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</si>
  <si>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</si>
  <si>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</si>
  <si>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</si>
  <si>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</si>
  <si>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</si>
  <si>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</si>
  <si>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</si>
  <si>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</si>
  <si>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</si>
  <si>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</si>
  <si>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</si>
  <si>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</si>
  <si>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</si>
  <si>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</si>
  <si>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</si>
  <si>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</si>
  <si>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</si>
  <si>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</si>
  <si>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</si>
  <si>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</si>
  <si>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</si>
  <si>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</si>
  <si>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</si>
  <si>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</si>
  <si>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</si>
  <si>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</si>
  <si>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</si>
  <si>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</si>
  <si>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</si>
  <si>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</si>
  <si>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</si>
  <si>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</si>
  <si>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</si>
  <si>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</si>
  <si>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</si>
  <si>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</si>
  <si>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</si>
  <si>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</si>
  <si>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</si>
  <si>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</si>
  <si>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</si>
  <si>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</si>
  <si>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</si>
  <si>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</si>
  <si>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</si>
  <si>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</si>
  <si>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</si>
  <si>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</si>
  <si>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</si>
  <si>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</si>
  <si>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</si>
  <si>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</si>
  <si>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</si>
  <si>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</si>
  <si>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</si>
  <si>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</si>
  <si>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</si>
  <si>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</si>
  <si>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</si>
  <si>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</si>
  <si>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</si>
  <si>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</si>
  <si>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</si>
  <si>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</si>
  <si>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</si>
  <si>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</si>
  <si>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</si>
  <si>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</si>
  <si>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</si>
  <si>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</si>
  <si>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</si>
  <si>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</si>
  <si>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</si>
  <si>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</si>
  <si>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</si>
  <si>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</si>
  <si>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</si>
  <si>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</si>
  <si>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</si>
  <si>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</si>
  <si>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</si>
  <si>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</si>
  <si>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</si>
  <si>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</si>
  <si>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</si>
  <si>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</si>
  <si>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</si>
  <si>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</si>
  <si>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</si>
  <si>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</si>
  <si>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</si>
  <si>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</si>
  <si>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</si>
  <si>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</si>
  <si>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</si>
  <si>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</si>
  <si>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</si>
  <si>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</si>
  <si>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</si>
  <si>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</si>
  <si>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</si>
  <si>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</si>
  <si>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</si>
  <si>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</si>
  <si>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</si>
  <si>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</si>
  <si>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</si>
  <si>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</si>
  <si>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</si>
  <si>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</si>
  <si>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</si>
  <si>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</si>
  <si>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</si>
  <si>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</si>
  <si>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</si>
  <si>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</si>
  <si>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</si>
  <si>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</si>
  <si>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</si>
  <si>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</si>
  <si>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</si>
  <si>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</si>
  <si>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</si>
  <si>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</si>
  <si>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</si>
  <si>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</si>
  <si>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</si>
  <si>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</si>
  <si>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</si>
  <si>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</si>
  <si>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</si>
  <si>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</si>
  <si>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</si>
  <si>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</si>
  <si>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</si>
  <si>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</si>
  <si>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</si>
  <si>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</si>
  <si>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</si>
  <si>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</si>
  <si>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</si>
  <si>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</si>
  <si>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</si>
  <si>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</si>
  <si>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</si>
  <si>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</si>
  <si>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</si>
  <si>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</si>
  <si>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</si>
  <si>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</si>
  <si>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</si>
  <si>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</si>
  <si>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</si>
  <si>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</si>
  <si>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</si>
  <si>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</si>
  <si>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</si>
  <si>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</si>
  <si>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</si>
  <si>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</si>
  <si>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</si>
  <si>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</si>
  <si>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</si>
  <si>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</si>
  <si>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</si>
  <si>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</si>
  <si>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</si>
  <si>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</si>
  <si>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</si>
  <si>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</si>
  <si>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</si>
  <si>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</si>
  <si>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</si>
  <si>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</si>
  <si>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</si>
  <si>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</si>
  <si>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</si>
  <si>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</si>
  <si>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</si>
  <si>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</si>
  <si>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</si>
  <si>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</si>
  <si>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</si>
  <si>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</si>
  <si>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</si>
  <si>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</si>
  <si>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</si>
  <si>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</si>
  <si>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</si>
  <si>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</si>
  <si>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</si>
  <si>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</si>
  <si>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</si>
  <si>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</si>
  <si>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</si>
  <si>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</si>
  <si>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</si>
  <si>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</si>
  <si>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</si>
  <si>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</si>
  <si>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</si>
  <si>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</si>
  <si>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</si>
  <si>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</si>
  <si>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</si>
  <si>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</si>
  <si>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</si>
  <si>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</si>
  <si>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</si>
  <si>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</si>
  <si>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</si>
  <si>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</si>
  <si>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</si>
  <si>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</si>
  <si>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</si>
  <si>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</si>
  <si>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</si>
  <si>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</si>
  <si>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</si>
  <si>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</si>
  <si>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</si>
  <si>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</si>
  <si>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</si>
  <si>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</si>
  <si>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</si>
  <si>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</si>
  <si>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</si>
  <si>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</si>
  <si>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</si>
  <si>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</si>
  <si>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</si>
  <si>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</si>
  <si>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</si>
  <si>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</si>
  <si>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</si>
  <si>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</si>
  <si>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</si>
  <si>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</si>
  <si>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</si>
  <si>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</si>
  <si>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</si>
  <si>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</si>
  <si>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</si>
  <si>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</si>
  <si>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</si>
  <si>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</si>
  <si>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</si>
  <si>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</si>
  <si>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</si>
  <si>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</si>
  <si>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</si>
  <si>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</si>
  <si>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</si>
  <si>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</si>
  <si>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</si>
  <si>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</si>
  <si>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</si>
  <si>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</si>
  <si>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</si>
  <si>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</si>
  <si>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</si>
  <si>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</si>
  <si>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</si>
  <si>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</si>
  <si>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</si>
  <si>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</si>
  <si>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</si>
  <si>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</si>
  <si>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</si>
  <si>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</si>
  <si>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</si>
  <si>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</si>
  <si>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</si>
  <si>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</si>
  <si>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</si>
  <si>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</si>
  <si>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</si>
  <si>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</si>
  <si>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</si>
  <si>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</si>
  <si>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</si>
  <si>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</si>
  <si>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</si>
  <si>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</si>
  <si>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</si>
  <si>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</si>
  <si>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</si>
  <si>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</si>
  <si>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</si>
  <si>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</si>
  <si>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</si>
  <si>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</si>
  <si>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</si>
  <si>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</si>
  <si>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</si>
  <si>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</si>
  <si>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</si>
  <si>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</si>
  <si>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</si>
  <si>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</si>
  <si>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</si>
  <si>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</si>
  <si>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</si>
  <si>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</si>
  <si>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</si>
  <si>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</si>
  <si>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</si>
  <si>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</si>
  <si>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</si>
  <si>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</si>
  <si>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</si>
  <si>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</si>
  <si>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</si>
  <si>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</si>
  <si>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</si>
  <si>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</si>
  <si>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</si>
  <si>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</si>
  <si>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</si>
  <si>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</si>
  <si>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</si>
  <si>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</si>
  <si>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</si>
  <si>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</si>
  <si>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</si>
  <si>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</si>
  <si>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</si>
  <si>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</si>
  <si>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</si>
  <si>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</si>
  <si>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</si>
  <si>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</si>
  <si>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</si>
  <si>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</si>
  <si>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</si>
  <si>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</si>
  <si>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</si>
  <si>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</si>
  <si>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</si>
  <si>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</si>
  <si>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</si>
  <si>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</si>
  <si>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</si>
  <si>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</si>
  <si>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</si>
  <si>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</si>
  <si>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</si>
  <si>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</si>
  <si>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</si>
  <si>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</si>
  <si>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</si>
  <si>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</si>
  <si>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</si>
  <si>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</si>
  <si>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</si>
  <si>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</si>
  <si>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</si>
  <si>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</si>
  <si>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</si>
  <si>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</si>
  <si>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</si>
  <si>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</si>
  <si>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</si>
  <si>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</si>
  <si>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</si>
  <si>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</si>
  <si>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</si>
  <si>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</si>
  <si>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</si>
  <si>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</si>
  <si>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</si>
  <si>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</si>
  <si>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</si>
  <si>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</si>
  <si>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</si>
  <si>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</si>
  <si>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</si>
  <si>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</si>
  <si>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</si>
  <si>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</si>
  <si>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</si>
  <si>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</si>
  <si>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</si>
  <si>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</si>
  <si>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</si>
  <si>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</si>
  <si>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</si>
  <si>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</si>
  <si>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</si>
  <si>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</si>
  <si>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</si>
  <si>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</si>
  <si>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</si>
  <si>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</si>
  <si>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</si>
  <si>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</si>
  <si>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</si>
  <si>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</si>
  <si>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</si>
  <si>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</si>
  <si>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</si>
  <si>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</si>
  <si>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</si>
  <si>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</si>
  <si>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</si>
  <si>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</si>
  <si>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</si>
  <si>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</si>
  <si>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</si>
  <si>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</si>
  <si>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</si>
  <si>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</si>
  <si>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</si>
  <si>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</si>
  <si>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</si>
  <si>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</si>
  <si>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</si>
  <si>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</si>
  <si>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</si>
  <si>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</si>
  <si>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</si>
  <si>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</si>
  <si>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</si>
  <si>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</si>
  <si>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</si>
  <si>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</si>
  <si>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</si>
  <si>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</si>
  <si>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</si>
  <si>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</si>
  <si>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</si>
  <si>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</si>
  <si>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</si>
  <si>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</si>
  <si>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</si>
  <si>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</si>
  <si>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</si>
  <si>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</si>
  <si>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</si>
  <si>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</si>
  <si>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</si>
  <si>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</si>
  <si>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</si>
  <si>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</si>
  <si>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</si>
  <si>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</si>
  <si>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</si>
  <si>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</si>
  <si>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</si>
  <si>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</si>
  <si>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</si>
  <si>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</si>
  <si>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</si>
  <si>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</si>
  <si>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</si>
  <si>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</si>
  <si>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</si>
  <si>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</si>
  <si>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</si>
  <si>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</si>
  <si>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</si>
  <si>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</si>
  <si>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</si>
  <si>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</si>
  <si>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</si>
  <si>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</si>
  <si>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</si>
  <si>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</si>
  <si>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</si>
  <si>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</si>
  <si>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</si>
  <si>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</si>
  <si>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</si>
  <si>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</si>
  <si>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</si>
  <si>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</si>
  <si>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</si>
  <si>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</si>
  <si>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</si>
  <si>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</si>
  <si>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</si>
  <si>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</si>
  <si>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</si>
  <si>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</si>
  <si>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</si>
  <si>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</si>
  <si>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</si>
  <si>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</si>
  <si>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</si>
  <si>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</si>
  <si>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</si>
  <si>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</si>
  <si>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</si>
  <si>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</si>
  <si>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</si>
  <si>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</si>
  <si>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</si>
  <si>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</si>
  <si>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</si>
  <si>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</si>
  <si>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</si>
  <si>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</si>
  <si>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</si>
  <si>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</si>
  <si>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</si>
  <si>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</si>
  <si>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</si>
  <si>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</si>
  <si>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</si>
  <si>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</si>
  <si>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</si>
  <si>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</si>
  <si>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</si>
  <si>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</si>
  <si>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</si>
  <si>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</si>
  <si>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</si>
  <si>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</si>
  <si>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</si>
  <si>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</si>
  <si>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</si>
  <si>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</si>
  <si>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</si>
  <si>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</si>
  <si>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</si>
  <si>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</si>
  <si>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</si>
  <si>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</si>
  <si>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</si>
  <si>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</si>
  <si>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</si>
  <si>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</si>
  <si>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</si>
  <si>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</si>
  <si>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</si>
  <si>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</si>
  <si>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</si>
  <si>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</si>
  <si>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</si>
  <si>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</si>
  <si>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</si>
  <si>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</si>
  <si>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</si>
  <si>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</si>
  <si>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</si>
  <si>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</si>
  <si>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</si>
  <si>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</si>
  <si>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</si>
  <si>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</si>
  <si>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</si>
  <si>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</si>
  <si>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</si>
  <si>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</si>
  <si>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</si>
  <si>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</si>
  <si>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</si>
  <si>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</si>
  <si>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</si>
  <si>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</si>
  <si>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</si>
  <si>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</si>
  <si>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</si>
  <si>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</si>
  <si>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</si>
  <si>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</si>
  <si>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</si>
  <si>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</si>
  <si>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</si>
  <si>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</si>
  <si>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</si>
  <si>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</si>
  <si>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</si>
  <si>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</si>
  <si>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</si>
  <si>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</si>
  <si>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</si>
  <si>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</si>
  <si>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</si>
  <si>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</si>
  <si>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</si>
  <si>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</si>
  <si>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</si>
  <si>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</si>
  <si>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</si>
  <si>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</si>
  <si>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</si>
  <si>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</si>
  <si>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</si>
  <si>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</si>
  <si>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</si>
  <si>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</si>
  <si>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</si>
  <si>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</si>
  <si>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</si>
  <si>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</si>
  <si>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</si>
  <si>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</si>
  <si>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</si>
  <si>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</si>
  <si>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</si>
  <si>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</si>
  <si>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</si>
  <si>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</si>
  <si>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</si>
  <si>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</si>
  <si>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</si>
  <si>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</si>
  <si>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</si>
  <si>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</si>
  <si>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</si>
  <si>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</si>
  <si>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</si>
  <si>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</si>
  <si>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</si>
  <si>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</si>
  <si>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</si>
  <si>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</si>
  <si>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</si>
  <si>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</si>
  <si>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</si>
  <si>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</si>
  <si>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</si>
  <si>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</si>
  <si>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</si>
  <si>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</si>
  <si>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</si>
  <si>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</si>
  <si>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</si>
  <si>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</si>
  <si>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</si>
  <si>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</si>
  <si>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</si>
  <si>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</si>
  <si>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</si>
  <si>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</si>
  <si>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</si>
  <si>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</si>
  <si>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</si>
  <si>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</si>
  <si>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</si>
  <si>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</si>
  <si>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</si>
  <si>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</si>
  <si>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</si>
  <si>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</si>
  <si>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</si>
  <si>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</si>
  <si>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</si>
  <si>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</si>
  <si>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</si>
  <si>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</si>
  <si>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</si>
  <si>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</si>
  <si>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</si>
  <si>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</si>
  <si>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</si>
  <si>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</si>
  <si>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</si>
  <si>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</si>
  <si>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</si>
  <si>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</si>
  <si>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</si>
  <si>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</si>
  <si>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</si>
  <si>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</si>
  <si>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</si>
  <si>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</si>
  <si>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</si>
  <si>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</si>
  <si>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</si>
  <si>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</si>
  <si>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</si>
  <si>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</si>
  <si>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</si>
  <si>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</si>
  <si>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</si>
  <si>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</si>
  <si>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</si>
  <si>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</si>
  <si>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</si>
  <si>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</si>
  <si>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</si>
  <si>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</si>
  <si>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</si>
  <si>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</si>
  <si>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</si>
  <si>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</si>
  <si>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</si>
  <si>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</si>
  <si>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</si>
  <si>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</si>
  <si>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</si>
  <si>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</si>
  <si>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</si>
  <si>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</si>
  <si>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</si>
  <si>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</si>
  <si>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</si>
  <si>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</si>
  <si>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</si>
  <si>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</si>
  <si>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</si>
  <si>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</si>
  <si>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</si>
  <si>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</si>
  <si>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</si>
  <si>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</si>
  <si>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</si>
  <si>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</si>
  <si>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</si>
  <si>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</si>
  <si>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</si>
  <si>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</si>
  <si>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</si>
  <si>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</si>
  <si>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</si>
  <si>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</si>
  <si>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</si>
  <si>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</si>
  <si>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</si>
  <si>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</si>
  <si>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</si>
  <si>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</si>
  <si>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</si>
  <si>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</si>
  <si>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</si>
  <si>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</si>
  <si>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</si>
  <si>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</si>
  <si>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</si>
  <si>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</si>
  <si>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</si>
  <si>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</si>
  <si>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</si>
  <si>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</si>
  <si>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</si>
  <si>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</si>
  <si>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</si>
  <si>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</si>
  <si>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</si>
  <si>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</si>
  <si>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</si>
  <si>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</si>
  <si>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</si>
  <si>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</si>
  <si>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</si>
  <si>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</si>
  <si>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</si>
  <si>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</si>
  <si>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</si>
  <si>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</si>
  <si>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</si>
  <si>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</si>
  <si>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</si>
  <si>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</si>
  <si>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</si>
  <si>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</si>
  <si>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</si>
  <si>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</si>
  <si>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</si>
  <si>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</si>
  <si>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</si>
  <si>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</si>
  <si>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</si>
  <si>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</si>
  <si>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</si>
  <si>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</si>
  <si>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</si>
  <si>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</si>
  <si>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</si>
  <si>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</si>
  <si>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</si>
  <si>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</si>
  <si>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</si>
  <si>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</si>
  <si>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</si>
  <si>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</si>
  <si>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</si>
  <si>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</si>
  <si>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</si>
  <si>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</si>
  <si>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</si>
  <si>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</si>
  <si>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</si>
  <si>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</si>
  <si>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</si>
  <si>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</si>
  <si>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</si>
  <si>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</si>
  <si>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</si>
  <si>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</si>
  <si>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</si>
  <si>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</si>
  <si>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</si>
  <si>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</si>
  <si>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</si>
  <si>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</si>
  <si>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</si>
  <si>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</si>
  <si>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</si>
  <si>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</si>
  <si>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</si>
  <si>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</si>
  <si>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</si>
  <si>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</si>
  <si>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</si>
  <si>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</si>
  <si>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</si>
  <si>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</si>
  <si>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</si>
  <si>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</si>
  <si>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</si>
  <si>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</si>
  <si>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</si>
  <si>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</si>
  <si>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</si>
  <si>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</si>
  <si>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</si>
  <si>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</si>
  <si>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</si>
  <si>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</si>
  <si>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</si>
  <si>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</si>
  <si>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</si>
  <si>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</si>
  <si>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</si>
  <si>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</si>
  <si>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</si>
  <si>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</si>
  <si>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</si>
  <si>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</si>
  <si>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</si>
  <si>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</si>
  <si>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</si>
  <si>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</si>
  <si>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</si>
  <si>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</si>
  <si>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</si>
  <si>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</si>
  <si>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</si>
  <si>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</si>
  <si>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</si>
  <si>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</si>
  <si>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</si>
  <si>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</si>
  <si>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</si>
  <si>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</si>
  <si>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</si>
  <si>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</si>
  <si>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</si>
  <si>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</si>
  <si>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</si>
  <si>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</si>
  <si>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</si>
  <si>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</si>
  <si>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</si>
  <si>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</si>
  <si>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</si>
  <si>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</si>
  <si>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</si>
  <si>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</si>
  <si>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</si>
  <si>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</si>
  <si>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</si>
  <si>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</si>
  <si>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</si>
  <si>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</si>
  <si>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</si>
  <si>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</si>
  <si>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</si>
  <si>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</si>
  <si>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</si>
  <si>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</si>
  <si>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</si>
  <si>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</si>
  <si>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</si>
  <si>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</si>
  <si>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</si>
  <si>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</si>
  <si>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</si>
  <si>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</si>
  <si>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</si>
  <si>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</si>
  <si>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</si>
  <si>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</si>
  <si>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</si>
  <si>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</si>
  <si>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</si>
  <si>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</si>
  <si>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</si>
  <si>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</si>
  <si>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</si>
  <si>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</si>
  <si>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</si>
  <si>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</si>
  <si>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</si>
  <si>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</si>
  <si>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</si>
  <si>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</si>
  <si>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</si>
  <si>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</si>
  <si>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</si>
  <si>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</si>
  <si>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</si>
  <si>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</si>
  <si>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</si>
  <si>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</si>
  <si>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</si>
  <si>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</si>
  <si>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</si>
  <si>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</si>
  <si>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</si>
  <si>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</si>
  <si>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</si>
  <si>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</si>
  <si>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</si>
  <si>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</si>
  <si>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</si>
  <si>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</si>
  <si>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</si>
  <si>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</si>
  <si>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</si>
  <si>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</si>
  <si>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</si>
  <si>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</si>
  <si>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</si>
  <si>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</si>
  <si>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</si>
  <si>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</si>
  <si>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</si>
  <si>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</si>
  <si>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</si>
  <si>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</si>
  <si>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</si>
  <si>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</si>
  <si>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</si>
  <si>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</si>
  <si>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</si>
  <si>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</si>
  <si>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</si>
  <si>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</si>
  <si>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</si>
  <si>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</si>
  <si>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</si>
  <si>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</si>
  <si>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</si>
  <si>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</si>
  <si>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</si>
  <si>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</si>
  <si>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</si>
  <si>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</si>
  <si>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</si>
  <si>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</si>
  <si>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</si>
  <si>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</si>
  <si>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</si>
  <si>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</si>
  <si>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</si>
  <si>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</si>
  <si>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</si>
  <si>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</si>
  <si>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</si>
  <si>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</si>
  <si>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</si>
  <si>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</si>
  <si>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</si>
  <si>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</si>
  <si>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</si>
  <si>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</si>
  <si>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</si>
  <si>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</si>
  <si>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</si>
  <si>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</si>
  <si>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</si>
  <si>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</si>
  <si>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</si>
  <si>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</si>
  <si>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</si>
  <si>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</si>
  <si>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</si>
  <si>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</si>
  <si>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</si>
  <si>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</si>
  <si>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</si>
  <si>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</si>
  <si>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</si>
  <si>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</si>
  <si>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</si>
  <si>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</si>
  <si>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</si>
  <si>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</si>
  <si>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</si>
  <si>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</si>
  <si>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</si>
  <si>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</si>
  <si>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</si>
  <si>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</si>
  <si>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</si>
  <si>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</si>
  <si>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</si>
  <si>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</si>
  <si>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</si>
  <si>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</si>
  <si>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</si>
  <si>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</si>
  <si>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</si>
  <si>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</si>
  <si>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</si>
  <si>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</si>
  <si>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</si>
  <si>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</si>
  <si>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</si>
  <si>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</si>
  <si>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</si>
  <si>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</si>
  <si>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</si>
  <si>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</si>
  <si>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</si>
  <si>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</si>
  <si>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</si>
  <si>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</si>
  <si>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</si>
  <si>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</si>
  <si>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</si>
  <si>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</si>
  <si>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</si>
  <si>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</si>
  <si>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</si>
  <si>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</si>
  <si>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</si>
  <si>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</si>
  <si>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</si>
  <si>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</si>
  <si>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</si>
  <si>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</si>
  <si>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</si>
  <si>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</si>
  <si>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</si>
  <si>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</si>
  <si>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</si>
  <si>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</si>
  <si>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</si>
  <si>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</si>
  <si>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</si>
  <si>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</si>
  <si>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</si>
  <si>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</si>
  <si>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</si>
  <si>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</si>
  <si>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</si>
  <si>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</si>
  <si>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</si>
  <si>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</si>
  <si>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</si>
  <si>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</si>
  <si>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</si>
  <si>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</si>
  <si>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</si>
  <si>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</si>
  <si>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</si>
  <si>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</si>
  <si>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</si>
  <si>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</si>
  <si>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</si>
  <si>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</si>
  <si>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</si>
  <si>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</si>
  <si>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</si>
  <si>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</si>
  <si>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</si>
  <si>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</si>
  <si>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</si>
  <si>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</si>
  <si>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</si>
  <si>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</si>
  <si>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</si>
  <si>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</si>
  <si>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</si>
  <si>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</si>
  <si>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</si>
  <si>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</si>
  <si>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</si>
  <si>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</si>
  <si>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</si>
  <si>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</si>
  <si>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</si>
  <si>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</si>
  <si>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</si>
  <si>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</si>
  <si>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</si>
  <si>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</si>
  <si>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</si>
  <si>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</si>
  <si>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</si>
  <si>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</si>
  <si>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</si>
  <si>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</si>
  <si>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</si>
  <si>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</si>
  <si>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</si>
  <si>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</si>
  <si>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</si>
  <si>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</si>
  <si>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</si>
  <si>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</si>
  <si>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</si>
  <si>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</si>
  <si>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</si>
  <si>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</si>
  <si>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</si>
  <si>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</si>
  <si>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</si>
  <si>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</si>
  <si>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</si>
  <si>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</si>
  <si>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</si>
  <si>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</si>
  <si>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</si>
  <si>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</si>
  <si>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</si>
  <si>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</si>
  <si>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</si>
  <si>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</si>
  <si>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</si>
  <si>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</si>
  <si>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</si>
  <si>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</si>
  <si>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</si>
  <si>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</si>
  <si>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</si>
  <si>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</si>
  <si>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</si>
  <si>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</si>
  <si>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</si>
  <si>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</si>
  <si>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</si>
  <si>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</si>
  <si>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</si>
  <si>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</si>
  <si>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</si>
  <si>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</si>
  <si>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</si>
  <si>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</si>
  <si>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</si>
  <si>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</si>
  <si>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</si>
  <si>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</si>
  <si>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</si>
  <si>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</si>
  <si>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</si>
  <si>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</si>
  <si>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</si>
  <si>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</si>
  <si>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</si>
  <si>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</si>
  <si>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</si>
  <si>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</si>
  <si>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</si>
  <si>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</si>
  <si>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</si>
  <si>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</si>
  <si>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</si>
  <si>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</si>
  <si>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</si>
  <si>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</si>
  <si>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</si>
  <si>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</si>
  <si>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</si>
  <si>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</si>
  <si>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</si>
  <si>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</si>
  <si>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</si>
  <si>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</si>
  <si>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</si>
  <si>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</si>
  <si>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</si>
  <si>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</si>
  <si>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</si>
  <si>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</si>
  <si>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</si>
  <si>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</si>
  <si>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</si>
  <si>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</si>
  <si>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</si>
  <si>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</si>
  <si>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</si>
  <si>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</si>
  <si>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</si>
  <si>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</si>
  <si>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</si>
  <si>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</si>
  <si>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</si>
  <si>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</si>
  <si>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</si>
  <si>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</si>
  <si>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</si>
  <si>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</si>
  <si>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</si>
  <si>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</si>
  <si>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</si>
  <si>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</si>
  <si>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</si>
  <si>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</si>
  <si>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</si>
  <si>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</si>
  <si>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</si>
  <si>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</si>
  <si>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</si>
  <si>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</si>
  <si>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</si>
  <si>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</si>
  <si>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</si>
  <si>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</si>
  <si>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</si>
  <si>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</si>
  <si>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</si>
  <si>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</si>
  <si>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</si>
  <si>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</si>
  <si>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</si>
  <si>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</si>
  <si>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</si>
  <si>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</si>
  <si>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</si>
  <si>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</si>
  <si>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</si>
  <si>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</si>
  <si>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</si>
  <si>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</si>
  <si>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</si>
  <si>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</si>
  <si>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</si>
  <si>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</si>
  <si>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</si>
  <si>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</si>
  <si>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</si>
  <si>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</si>
  <si>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</si>
  <si>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</si>
  <si>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</si>
  <si>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</si>
  <si>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</si>
  <si>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</si>
  <si>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</si>
  <si>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</si>
  <si>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</si>
  <si>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</si>
  <si>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</si>
  <si>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</si>
  <si>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</si>
  <si>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</si>
  <si>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</si>
  <si>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</si>
  <si>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</si>
  <si>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</si>
  <si>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</si>
  <si>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</si>
  <si>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</si>
  <si>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</si>
  <si>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</si>
  <si>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</si>
  <si>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</si>
  <si>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</si>
  <si>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</si>
  <si>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</si>
  <si>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</si>
  <si>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</si>
  <si>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</si>
  <si>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</si>
  <si>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</si>
  <si>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</si>
  <si>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</si>
  <si>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</si>
  <si>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</si>
  <si>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</si>
  <si>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</si>
  <si>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</si>
  <si>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</si>
  <si>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</si>
  <si>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</si>
  <si>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</si>
  <si>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</si>
  <si>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</si>
  <si>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</si>
  <si>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</si>
  <si>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</si>
  <si>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</si>
  <si>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</si>
  <si>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</si>
  <si>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</si>
  <si>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</si>
  <si>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</si>
  <si>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</si>
  <si>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</si>
  <si>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</si>
  <si>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</si>
  <si>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</si>
  <si>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</si>
  <si>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</si>
  <si>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</si>
  <si>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</si>
  <si>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</si>
  <si>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</si>
  <si>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</si>
  <si>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</si>
  <si>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</si>
  <si>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</si>
  <si>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</si>
  <si>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</si>
  <si>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</si>
  <si>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</si>
  <si>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</si>
  <si>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</si>
  <si>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</si>
  <si>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</si>
  <si>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</si>
  <si>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</si>
  <si>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</si>
  <si>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</si>
  <si>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</si>
  <si>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</si>
  <si>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</si>
  <si>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</si>
  <si>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</si>
  <si>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</si>
  <si>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</si>
  <si>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</si>
  <si>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</si>
  <si>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</si>
  <si>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</si>
  <si>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</si>
  <si>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</si>
  <si>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</si>
  <si>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</si>
  <si>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</si>
  <si>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</si>
  <si>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</si>
  <si>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</si>
  <si>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</si>
  <si>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</si>
  <si>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</si>
  <si>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</si>
  <si>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</si>
  <si>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</si>
  <si>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</si>
  <si>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</si>
  <si>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</si>
  <si>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</si>
  <si>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</si>
  <si>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</si>
  <si>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</si>
  <si>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</si>
  <si>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</si>
  <si>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</si>
  <si>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</si>
  <si>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</si>
  <si>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</si>
  <si>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</si>
  <si>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</si>
  <si>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</si>
  <si>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</si>
  <si>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</si>
  <si>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</si>
  <si>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</si>
  <si>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</si>
  <si>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</si>
  <si>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</si>
  <si>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</si>
  <si>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</si>
  <si>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</si>
  <si>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</si>
  <si>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</si>
  <si>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</si>
  <si>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</si>
  <si>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</si>
  <si>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</si>
  <si>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</si>
  <si>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</si>
  <si>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</si>
  <si>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</si>
  <si>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</si>
  <si>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</si>
  <si>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</si>
  <si>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</si>
  <si>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</si>
  <si>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</si>
  <si>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</si>
  <si>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</si>
  <si>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</si>
  <si>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</si>
  <si>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</si>
  <si>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</si>
  <si>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</si>
  <si>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</si>
  <si>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</si>
  <si>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</si>
  <si>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</si>
  <si>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</si>
  <si>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</si>
  <si>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</si>
  <si>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</si>
  <si>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</si>
  <si>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</si>
  <si>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</si>
  <si>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</si>
  <si>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</si>
  <si>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</si>
  <si>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</si>
  <si>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</si>
  <si>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</si>
  <si>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</si>
  <si>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</si>
  <si>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</si>
  <si>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</si>
  <si>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</si>
  <si>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</si>
  <si>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</si>
  <si>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</si>
  <si>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</si>
  <si>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</si>
  <si>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</si>
  <si>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</si>
  <si>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</si>
  <si>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</si>
  <si>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</si>
  <si>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</si>
  <si>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</si>
  <si>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</si>
  <si>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</si>
  <si>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</si>
  <si>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</si>
  <si>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</si>
  <si>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</si>
  <si>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</si>
  <si>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</si>
  <si>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</si>
  <si>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</si>
  <si>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</si>
  <si>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</si>
  <si>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</si>
  <si>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</si>
  <si>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</si>
  <si>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</si>
  <si>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</si>
  <si>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</si>
  <si>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</si>
  <si>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</si>
  <si>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</si>
  <si>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</si>
  <si>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</si>
  <si>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</si>
  <si>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</si>
  <si>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</si>
  <si>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</si>
  <si>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</si>
  <si>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</si>
  <si>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</si>
  <si>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</si>
  <si>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</si>
  <si>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</si>
  <si>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</si>
  <si>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</si>
  <si>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</si>
  <si>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</si>
  <si>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</si>
  <si>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</si>
  <si>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</si>
  <si>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</si>
  <si>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</si>
  <si>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</si>
  <si>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</si>
  <si>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</si>
  <si>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</si>
  <si>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</si>
  <si>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</si>
  <si>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</si>
  <si>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</si>
  <si>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</si>
  <si>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</si>
  <si>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</si>
  <si>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</si>
  <si>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</si>
  <si>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</si>
  <si>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</si>
  <si>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</si>
  <si>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</si>
  <si>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</si>
  <si>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</si>
  <si>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</si>
  <si>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</si>
  <si>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</si>
  <si>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</si>
  <si>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</si>
  <si>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</si>
  <si>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</si>
  <si>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</si>
  <si>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</si>
  <si>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</si>
  <si>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</si>
  <si>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</si>
  <si>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</si>
  <si>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</si>
  <si>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</si>
  <si>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</si>
  <si>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</si>
  <si>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</si>
  <si>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</si>
  <si>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</si>
  <si>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</si>
  <si>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</si>
  <si>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</si>
  <si>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</si>
  <si>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</si>
  <si>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</si>
  <si>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</si>
  <si>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</si>
  <si>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</si>
  <si>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</si>
  <si>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</si>
  <si>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</si>
  <si>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</si>
  <si>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</si>
  <si>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</si>
  <si>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</si>
  <si>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</si>
  <si>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</si>
  <si>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</si>
  <si>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</si>
  <si>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</si>
  <si>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</si>
  <si>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</si>
  <si>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</si>
  <si>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</si>
  <si>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</si>
  <si>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</si>
  <si>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</si>
  <si>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</si>
  <si>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</si>
  <si>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</si>
  <si>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</si>
  <si>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</si>
  <si>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</si>
  <si>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</si>
  <si>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</si>
  <si>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</si>
  <si>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</si>
  <si>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</si>
  <si>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</si>
  <si>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</si>
  <si>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</si>
  <si>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</si>
  <si>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</si>
  <si>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</si>
  <si>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</si>
  <si>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</si>
  <si>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</si>
  <si>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</si>
  <si>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</si>
  <si>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</si>
  <si>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</si>
  <si>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</si>
  <si>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</si>
  <si>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</si>
  <si>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</si>
  <si>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</si>
  <si>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</si>
  <si>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</si>
  <si>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</si>
  <si>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</si>
  <si>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</si>
  <si>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</si>
  <si>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</si>
  <si>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</si>
  <si>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</si>
  <si>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</si>
  <si>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</si>
  <si>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</si>
  <si>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</si>
  <si>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</si>
  <si>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</si>
  <si>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</si>
  <si>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</si>
  <si>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</si>
  <si>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</si>
  <si>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</si>
  <si>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</si>
  <si>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</si>
  <si>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</si>
  <si>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</si>
  <si>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</si>
  <si>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</si>
  <si>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</si>
  <si>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</si>
  <si>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</si>
  <si>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</si>
  <si>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</si>
  <si>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</si>
  <si>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</si>
  <si>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</si>
  <si>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</si>
  <si>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</si>
  <si>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</si>
  <si>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</si>
  <si>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</si>
  <si>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</si>
  <si>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</si>
  <si>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</si>
  <si>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</si>
  <si>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</si>
  <si>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</si>
  <si>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</si>
  <si>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</si>
  <si>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</si>
  <si>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</si>
  <si>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</si>
  <si>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</si>
  <si>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</si>
  <si>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</si>
  <si>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</si>
  <si>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</si>
  <si>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</si>
  <si>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</si>
  <si>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</si>
  <si>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</si>
  <si>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</si>
  <si>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</si>
  <si>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</si>
  <si>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</si>
  <si>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</si>
  <si>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</si>
  <si>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</si>
  <si>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</si>
  <si>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</si>
  <si>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</si>
  <si>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</si>
  <si>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</si>
  <si>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</si>
  <si>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</si>
  <si>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</si>
  <si>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</si>
  <si>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</si>
  <si>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</si>
  <si>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</si>
  <si>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</si>
  <si>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</si>
  <si>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</si>
  <si>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</si>
  <si>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</si>
  <si>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</si>
  <si>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</si>
  <si>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</si>
  <si>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</si>
  <si>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</si>
  <si>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</si>
  <si>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</si>
  <si>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</si>
  <si>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</si>
  <si>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</si>
  <si>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</si>
  <si>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</si>
  <si>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</si>
  <si>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</si>
  <si>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</si>
  <si>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</si>
  <si>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</si>
  <si>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</si>
  <si>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</si>
  <si>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</si>
  <si>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</si>
  <si>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</si>
  <si>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</si>
  <si>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</si>
  <si>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</si>
  <si>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</si>
  <si>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</si>
  <si>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</si>
  <si>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</si>
  <si>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</si>
  <si>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</si>
  <si>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</si>
  <si>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</si>
  <si>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</si>
  <si>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</si>
  <si>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</si>
  <si>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</si>
  <si>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</si>
  <si>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</si>
  <si>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</si>
  <si>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</si>
  <si>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</si>
  <si>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</si>
  <si>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</si>
  <si>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</si>
  <si>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</si>
  <si>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</si>
  <si>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</si>
  <si>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</si>
  <si>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</si>
  <si>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</si>
  <si>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</si>
  <si>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</si>
  <si>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</si>
  <si>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</si>
  <si>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</si>
  <si>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</si>
  <si>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</si>
  <si>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</si>
  <si>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</si>
  <si>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</si>
  <si>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</si>
  <si>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</si>
  <si>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</si>
  <si>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</si>
  <si>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</si>
  <si>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</si>
  <si>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</si>
  <si>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</si>
  <si>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</si>
  <si>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</si>
  <si>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</si>
  <si>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</si>
  <si>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</si>
  <si>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</si>
  <si>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</si>
  <si>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</si>
  <si>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</si>
  <si>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</si>
  <si>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</si>
  <si>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</si>
  <si>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</si>
  <si>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</si>
  <si>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</si>
  <si>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</si>
  <si>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</si>
  <si>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</si>
  <si>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</si>
  <si>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</si>
  <si>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</si>
  <si>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</si>
  <si>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</si>
  <si>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</si>
  <si>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</si>
  <si>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</si>
  <si>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</si>
  <si>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</si>
  <si>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</si>
  <si>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</si>
  <si>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</si>
  <si>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</si>
  <si>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</si>
  <si>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</si>
  <si>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</si>
  <si>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</si>
  <si>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</si>
  <si>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</si>
  <si>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</si>
  <si>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</si>
  <si>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</si>
  <si>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</si>
  <si>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</si>
  <si>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</si>
  <si>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</si>
  <si>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</si>
  <si>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</si>
  <si>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</si>
  <si>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</si>
  <si>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</si>
  <si>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</si>
  <si>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</si>
  <si>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</si>
  <si>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</si>
  <si>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</si>
  <si>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</si>
  <si>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</si>
  <si>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</si>
  <si>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</si>
  <si>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</si>
  <si>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</si>
  <si>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</si>
  <si>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</si>
  <si>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</si>
  <si>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</si>
  <si>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</si>
  <si>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</si>
  <si>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</si>
  <si>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</si>
  <si>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</si>
  <si>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</si>
  <si>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</si>
  <si>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</si>
  <si>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</si>
  <si>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</si>
  <si>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</si>
  <si>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</si>
  <si>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</si>
  <si>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</si>
  <si>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</si>
  <si>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</si>
  <si>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</si>
  <si>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</si>
  <si>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</si>
  <si>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</si>
  <si>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</si>
  <si>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</si>
  <si>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</si>
  <si>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</si>
  <si>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</si>
  <si>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</si>
  <si>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</si>
  <si>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</si>
  <si>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</si>
  <si>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</si>
  <si>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</si>
  <si>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</si>
  <si>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</si>
  <si>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</si>
  <si>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</si>
  <si>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</si>
  <si>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</si>
  <si>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</si>
  <si>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</si>
  <si>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</si>
  <si>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</si>
  <si>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</si>
  <si>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</si>
  <si>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</si>
  <si>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</si>
  <si>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</si>
  <si>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</si>
  <si>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</si>
  <si>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</si>
  <si>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</si>
  <si>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</si>
  <si>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</si>
  <si>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</si>
  <si>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</si>
  <si>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</si>
  <si>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</si>
  <si>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</si>
  <si>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</si>
  <si>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</si>
  <si>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</si>
  <si>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</si>
  <si>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</si>
  <si>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</si>
  <si>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</si>
  <si>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</si>
  <si>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</si>
  <si>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</si>
  <si>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</si>
  <si>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</si>
  <si>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</si>
  <si>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</si>
  <si>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</si>
  <si>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</si>
  <si>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</si>
  <si>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</si>
  <si>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</si>
  <si>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</si>
  <si>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</si>
  <si>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</si>
  <si>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</si>
  <si>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</si>
  <si>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</si>
  <si>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</si>
  <si>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</si>
  <si>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</si>
  <si>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</si>
  <si>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</si>
  <si>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</si>
  <si>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</si>
  <si>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</si>
  <si>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</si>
  <si>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</si>
  <si>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</si>
  <si>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</si>
  <si>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</si>
  <si>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</si>
  <si>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</si>
  <si>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</si>
  <si>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</si>
  <si>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</si>
  <si>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</si>
  <si>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</si>
  <si>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</si>
  <si>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</si>
  <si>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</si>
  <si>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</si>
  <si>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</si>
  <si>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</si>
  <si>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</si>
  <si>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</si>
  <si>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</si>
  <si>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</si>
  <si>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</si>
  <si>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</si>
  <si>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</si>
  <si>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</si>
  <si>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</si>
  <si>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</si>
  <si>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</si>
  <si>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</si>
  <si>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</si>
  <si>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</si>
  <si>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</si>
  <si>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</si>
  <si>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</si>
  <si>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</si>
  <si>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</si>
  <si>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</si>
  <si>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</si>
  <si>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</si>
  <si>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</si>
  <si>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</si>
  <si>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</si>
  <si>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</si>
  <si>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</si>
  <si>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</si>
  <si>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</si>
  <si>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</si>
  <si>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</si>
  <si>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</si>
  <si>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</si>
  <si>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</si>
  <si>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</si>
  <si>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</si>
  <si>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</si>
  <si>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</si>
  <si>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</si>
  <si>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</si>
  <si>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</si>
  <si>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</si>
  <si>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</si>
  <si>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</si>
  <si>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</si>
  <si>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</si>
  <si>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</si>
  <si>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</si>
  <si>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</si>
  <si>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</si>
  <si>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</si>
  <si>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</si>
  <si>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</si>
  <si>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</si>
  <si>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</si>
  <si>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</si>
  <si>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</si>
  <si>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</si>
  <si>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</si>
  <si>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</si>
  <si>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</si>
  <si>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</si>
  <si>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</si>
  <si>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</si>
  <si>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</si>
  <si>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</si>
  <si>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</si>
  <si>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</si>
  <si>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</si>
  <si>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</si>
  <si>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</si>
  <si>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</si>
  <si>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</si>
  <si>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</si>
  <si>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</si>
  <si>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</si>
  <si>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</si>
  <si>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</si>
  <si>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</si>
  <si>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</si>
  <si>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</si>
  <si>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</si>
  <si>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</si>
  <si>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</si>
  <si>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</si>
  <si>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</si>
  <si>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</si>
  <si>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</si>
  <si>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</si>
  <si>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</si>
  <si>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</si>
  <si>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</si>
  <si>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</si>
  <si>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</si>
  <si>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</si>
  <si>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</si>
  <si>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</si>
  <si>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</si>
  <si>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</si>
  <si>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</si>
  <si>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</si>
  <si>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</si>
  <si>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</si>
  <si>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</si>
  <si>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</si>
  <si>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</si>
  <si>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</si>
  <si>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</si>
  <si>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</si>
  <si>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</si>
  <si>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</si>
  <si>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</si>
  <si>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</si>
  <si>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</si>
  <si>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</si>
  <si>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</si>
  <si>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</si>
  <si>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</si>
  <si>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</si>
  <si>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</si>
  <si>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</si>
  <si>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</si>
  <si>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</si>
  <si>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</si>
  <si>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</si>
  <si>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</si>
  <si>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</si>
  <si>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</si>
  <si>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</si>
  <si>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</si>
  <si>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</si>
  <si>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</si>
  <si>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</si>
  <si>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</si>
  <si>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</si>
  <si>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</si>
  <si>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</si>
  <si>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</si>
  <si>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</si>
  <si>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</si>
  <si>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</si>
  <si>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</si>
  <si>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</si>
  <si>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</si>
  <si>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</si>
  <si>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</si>
  <si>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</si>
  <si>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</si>
  <si>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</si>
  <si>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</si>
  <si>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</si>
  <si>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</si>
  <si>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</si>
  <si>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</si>
  <si>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</si>
  <si>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</si>
  <si>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</si>
  <si>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</si>
  <si>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</si>
  <si>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</si>
  <si>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</si>
  <si>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</si>
  <si>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</si>
  <si>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</si>
  <si>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</si>
  <si>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</si>
  <si>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</si>
  <si>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</si>
  <si>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</si>
  <si>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</si>
  <si>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</si>
  <si>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</si>
  <si>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</si>
  <si>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</si>
  <si>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</si>
  <si>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</si>
  <si>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</si>
  <si>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</si>
  <si>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</si>
  <si>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</si>
  <si>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</si>
  <si>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</si>
  <si>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</si>
  <si>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</si>
  <si>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</si>
  <si>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</si>
  <si>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</si>
  <si>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</si>
  <si>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</si>
  <si>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</si>
  <si>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</si>
  <si>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</si>
  <si>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</si>
  <si>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</si>
  <si>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</si>
  <si>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</si>
  <si>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</si>
  <si>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</si>
  <si>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</si>
  <si>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</si>
  <si>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</si>
  <si>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</si>
  <si>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</si>
  <si>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</si>
  <si>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</si>
  <si>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</si>
  <si>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</si>
  <si>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</si>
  <si>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</si>
  <si>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</si>
  <si>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</si>
  <si>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</si>
  <si>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</si>
  <si>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</si>
  <si>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</si>
  <si>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</si>
  <si>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</si>
  <si>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</si>
  <si>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</si>
  <si>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</si>
  <si>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</si>
  <si>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</si>
  <si>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</si>
  <si>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</si>
  <si>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</si>
  <si>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</si>
  <si>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</si>
  <si>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</si>
  <si>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</si>
  <si>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</si>
  <si>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</si>
  <si>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</si>
  <si>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</si>
  <si>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</si>
  <si>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</si>
  <si>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</si>
  <si>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</si>
  <si>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</si>
  <si>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</si>
  <si>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</si>
  <si>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</si>
  <si>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</si>
  <si>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</si>
  <si>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</si>
  <si>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</si>
  <si>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</si>
  <si>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</si>
  <si>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</si>
  <si>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</si>
  <si>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</si>
  <si>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</si>
  <si>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</si>
  <si>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</si>
  <si>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</si>
  <si>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</si>
  <si>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</si>
  <si>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</si>
  <si>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</si>
  <si>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</si>
  <si>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</si>
  <si>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</si>
  <si>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</si>
  <si>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</si>
  <si>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</si>
  <si>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</si>
  <si>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</si>
  <si>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</si>
  <si>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</si>
  <si>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</si>
  <si>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</si>
  <si>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</si>
  <si>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</si>
  <si>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</si>
  <si>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</si>
  <si>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</si>
  <si>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</si>
  <si>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</si>
  <si>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</si>
  <si>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</si>
  <si>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</si>
  <si>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</si>
  <si>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</si>
  <si>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</si>
  <si>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</si>
  <si>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</si>
  <si>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</si>
  <si>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</si>
  <si>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</si>
  <si>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</si>
  <si>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</si>
  <si>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</si>
  <si>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</si>
  <si>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</si>
  <si>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</si>
  <si>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</si>
  <si>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</si>
  <si>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</si>
  <si>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</si>
  <si>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</si>
  <si>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</si>
  <si>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</si>
  <si>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</si>
  <si>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</si>
  <si>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</si>
  <si>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</si>
  <si>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</si>
  <si>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</si>
  <si>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</si>
  <si>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</si>
  <si>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</si>
  <si>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</si>
  <si>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</si>
  <si>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</si>
  <si>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</si>
  <si>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</si>
  <si>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</si>
  <si>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</si>
  <si>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</si>
  <si>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</si>
  <si>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</si>
  <si>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</si>
  <si>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</si>
  <si>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</si>
  <si>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</si>
  <si>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</si>
  <si>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</si>
  <si>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</si>
  <si>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</si>
  <si>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</si>
  <si>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</si>
  <si>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</si>
  <si>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</si>
  <si>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</si>
  <si>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</si>
  <si>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</si>
  <si>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</si>
  <si>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</si>
  <si>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</si>
  <si>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</si>
  <si>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</si>
  <si>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</si>
  <si>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</si>
  <si>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</si>
  <si>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</si>
  <si>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</si>
  <si>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</si>
  <si>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</si>
  <si>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</si>
  <si>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</si>
  <si>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</si>
  <si>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</si>
  <si>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</si>
  <si>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</si>
  <si>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</si>
  <si>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</si>
  <si>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</si>
  <si>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</si>
  <si>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</si>
  <si>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</si>
  <si>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</si>
  <si>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</si>
  <si>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</si>
  <si>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</si>
  <si>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</si>
  <si>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</si>
  <si>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</si>
  <si>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</si>
  <si>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</si>
  <si>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</si>
  <si>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</si>
  <si>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</si>
  <si>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</si>
  <si>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</si>
  <si>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</si>
  <si>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</si>
  <si>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</si>
  <si>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</si>
  <si>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</si>
  <si>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</si>
  <si>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</si>
  <si>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</si>
  <si>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</si>
  <si>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</si>
  <si>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</si>
  <si>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</si>
  <si>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</si>
  <si>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</si>
  <si>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</si>
  <si>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</si>
  <si>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</si>
  <si>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</si>
  <si>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</si>
  <si>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</si>
  <si>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</si>
  <si>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</si>
  <si>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</si>
  <si>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</si>
  <si>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</si>
  <si>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</si>
  <si>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</si>
  <si>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</si>
  <si>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</si>
  <si>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</si>
  <si>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</si>
  <si>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</si>
  <si>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</si>
  <si>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</si>
  <si>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</si>
  <si>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</si>
  <si>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</si>
  <si>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</si>
  <si>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</si>
  <si>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</si>
  <si>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</si>
  <si>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</si>
  <si>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</si>
  <si>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</si>
  <si>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</si>
  <si>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</si>
  <si>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</si>
  <si>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</si>
  <si>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</si>
  <si>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</si>
  <si>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</si>
  <si>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</si>
  <si>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</si>
  <si>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</si>
  <si>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</si>
  <si>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</si>
  <si>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</si>
  <si>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</si>
  <si>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</si>
  <si>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</si>
  <si>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</si>
  <si>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</si>
  <si>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</si>
  <si>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</si>
  <si>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</si>
  <si>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</si>
  <si>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</si>
  <si>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</si>
  <si>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</si>
  <si>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</si>
  <si>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</si>
  <si>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</si>
  <si>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</si>
  <si>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</si>
  <si>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</si>
  <si>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</si>
  <si>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</si>
  <si>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</si>
  <si>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</si>
  <si>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</si>
  <si>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</si>
  <si>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</si>
  <si>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</si>
  <si>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</si>
  <si>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</si>
  <si>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</si>
  <si>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</si>
  <si>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</si>
  <si>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</si>
  <si>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</si>
  <si>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</si>
  <si>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</si>
  <si>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</si>
  <si>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</si>
  <si>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</si>
  <si>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</si>
  <si>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</si>
  <si>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</si>
  <si>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</si>
  <si>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</si>
  <si>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</si>
  <si>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</si>
  <si>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</si>
  <si>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</si>
  <si>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</si>
  <si>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</si>
  <si>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</si>
  <si>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</si>
  <si>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</si>
  <si>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</si>
  <si>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</si>
  <si>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</si>
  <si>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</si>
  <si>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</si>
  <si>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</si>
  <si>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</si>
  <si>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</si>
  <si>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</si>
  <si>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</si>
  <si>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</si>
  <si>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</si>
  <si>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</si>
  <si>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</si>
  <si>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</si>
  <si>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</si>
  <si>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</si>
  <si>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</si>
  <si>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</si>
  <si>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</si>
  <si>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</si>
  <si>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</si>
  <si>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</si>
  <si>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</si>
  <si>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</si>
  <si>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</si>
  <si>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</si>
  <si>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</si>
  <si>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</si>
  <si>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</si>
  <si>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</si>
  <si>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</si>
  <si>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</si>
  <si>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</si>
  <si>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</si>
  <si>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</si>
  <si>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</si>
  <si>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</si>
  <si>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</si>
  <si>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</si>
  <si>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</si>
  <si>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</si>
  <si>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</si>
  <si>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</si>
  <si>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</si>
  <si>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</si>
  <si>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</si>
  <si>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</si>
  <si>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</si>
  <si>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</si>
  <si>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</si>
  <si>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</si>
  <si>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</si>
  <si>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</si>
  <si>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</si>
  <si>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</si>
  <si>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</si>
  <si>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</si>
  <si>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</si>
  <si>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</si>
  <si>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</si>
  <si>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</si>
  <si>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</si>
  <si>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</si>
  <si>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</si>
  <si>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</si>
  <si>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</si>
  <si>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</si>
  <si>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</si>
  <si>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</si>
  <si>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</si>
  <si>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</si>
  <si>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</si>
  <si>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</si>
  <si>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</si>
  <si>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</si>
  <si>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</si>
  <si>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</si>
  <si>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</si>
  <si>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</si>
  <si>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</si>
  <si>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</si>
  <si>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</si>
  <si>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</si>
  <si>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</si>
  <si>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</si>
  <si>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</si>
  <si>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</si>
  <si>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</si>
  <si>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</si>
  <si>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</si>
  <si>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</si>
  <si>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</si>
  <si>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</si>
  <si>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</si>
  <si>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</si>
  <si>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</si>
  <si>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</si>
  <si>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</si>
  <si>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</si>
  <si>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</si>
  <si>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</si>
  <si>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</si>
  <si>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</si>
  <si>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</si>
  <si>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</si>
  <si>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</si>
  <si>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</si>
  <si>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</si>
  <si>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</si>
  <si>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</si>
  <si>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</si>
  <si>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</si>
  <si>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</si>
  <si>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</si>
  <si>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</si>
  <si>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</si>
  <si>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</si>
  <si>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</si>
  <si>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</si>
  <si>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</si>
  <si>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</si>
  <si>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</si>
  <si>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</si>
  <si>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</si>
  <si>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</si>
  <si>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</si>
  <si>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</si>
  <si>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</si>
  <si>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</si>
  <si>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</si>
  <si>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</si>
  <si>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</si>
  <si>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</si>
  <si>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</si>
  <si>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</si>
  <si>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</si>
  <si>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</si>
  <si>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</si>
  <si>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</si>
  <si>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</si>
  <si>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</si>
  <si>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</si>
  <si>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</si>
  <si>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</si>
  <si>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</si>
  <si>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</si>
  <si>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</si>
  <si>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</si>
  <si>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</si>
  <si>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</si>
  <si>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</si>
  <si>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</si>
  <si>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</si>
  <si>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</si>
  <si>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</si>
  <si>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</si>
  <si>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</si>
  <si>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</si>
  <si>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</si>
  <si>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</si>
  <si>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</si>
  <si>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</si>
  <si>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</si>
  <si>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</si>
  <si>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</si>
  <si>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</si>
  <si>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</si>
  <si>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</si>
  <si>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</si>
  <si>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</si>
  <si>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</si>
  <si>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</si>
  <si>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</si>
  <si>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</si>
  <si>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</si>
  <si>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</si>
  <si>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</si>
  <si>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</si>
  <si>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</si>
  <si>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</si>
  <si>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</si>
  <si>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</si>
  <si>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</si>
  <si>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</si>
  <si>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</si>
  <si>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</si>
  <si>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</si>
  <si>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</si>
  <si>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</si>
  <si>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</si>
  <si>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</si>
  <si>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</si>
  <si>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</si>
  <si>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</si>
  <si>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</si>
  <si>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</si>
  <si>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</si>
  <si>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</si>
  <si>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</si>
  <si>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</si>
  <si>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</si>
  <si>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</si>
  <si>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</si>
  <si>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</si>
  <si>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</si>
  <si>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</si>
  <si>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</si>
  <si>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</si>
  <si>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</si>
  <si>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</si>
  <si>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</si>
  <si>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</si>
  <si>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</si>
  <si>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</si>
  <si>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</si>
  <si>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</si>
  <si>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</si>
  <si>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</si>
  <si>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</si>
  <si>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</si>
  <si>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</si>
  <si>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</si>
  <si>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</si>
  <si>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</si>
  <si>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</si>
  <si>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</si>
  <si>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</si>
  <si>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</si>
  <si>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</si>
  <si>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</si>
  <si>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</si>
  <si>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</si>
  <si>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</si>
  <si>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</si>
  <si>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</si>
  <si>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</si>
  <si>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</si>
  <si>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</si>
  <si>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</si>
  <si>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</si>
  <si>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</si>
  <si>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</si>
  <si>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</si>
  <si>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</si>
  <si>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</si>
  <si>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</si>
  <si>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</si>
  <si>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</si>
  <si>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</si>
  <si>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</si>
  <si>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</si>
  <si>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</si>
  <si>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</si>
  <si>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</si>
  <si>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</si>
  <si>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</si>
  <si>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</si>
  <si>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</si>
  <si>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</si>
  <si>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</si>
  <si>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</si>
  <si>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</si>
  <si>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</si>
  <si>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</si>
  <si>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</si>
  <si>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</si>
  <si>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</si>
  <si>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</si>
  <si>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</si>
  <si>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</si>
  <si>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</si>
  <si>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</si>
  <si>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</si>
  <si>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</si>
  <si>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</si>
  <si>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</si>
  <si>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</si>
  <si>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</si>
  <si>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</si>
  <si>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</si>
  <si>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</si>
  <si>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</si>
  <si>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</si>
  <si>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</si>
  <si>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</si>
  <si>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</si>
  <si>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</si>
  <si>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</si>
  <si>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</si>
  <si>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</si>
  <si>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</si>
  <si>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</si>
  <si>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</si>
  <si>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</si>
  <si>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</si>
  <si>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</si>
  <si>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</si>
  <si>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</si>
  <si>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</si>
  <si>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</si>
  <si>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</si>
  <si>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</si>
  <si>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</si>
  <si>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</si>
  <si>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</si>
  <si>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</si>
  <si>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</si>
  <si>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</si>
  <si>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</si>
  <si>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</si>
  <si>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</si>
  <si>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</si>
  <si>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</si>
  <si>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</si>
  <si>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</si>
  <si>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</si>
  <si>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</si>
  <si>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</si>
  <si>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</si>
  <si>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</si>
  <si>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</si>
  <si>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</si>
  <si>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</si>
  <si>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</si>
  <si>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</si>
  <si>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</si>
  <si>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</si>
  <si>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</si>
  <si>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</si>
  <si>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</si>
  <si>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</si>
  <si>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</si>
  <si>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</si>
  <si>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</si>
  <si>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</si>
  <si>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</si>
  <si>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</si>
  <si>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</si>
  <si>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</si>
  <si>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</si>
  <si>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</si>
  <si>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</si>
  <si>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</si>
  <si>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</si>
  <si>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</si>
  <si>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</si>
  <si>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</si>
  <si>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</si>
  <si>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</si>
  <si>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</si>
  <si>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</si>
  <si>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</si>
  <si>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</si>
  <si>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</si>
  <si>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</si>
  <si>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</si>
  <si>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</si>
  <si>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</si>
  <si>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</si>
  <si>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</si>
  <si>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</si>
  <si>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</si>
  <si>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</si>
  <si>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</si>
  <si>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</si>
  <si>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</si>
  <si>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</si>
  <si>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</si>
  <si>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</si>
  <si>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</si>
  <si>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</si>
  <si>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</si>
  <si>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</si>
  <si>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</si>
  <si>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</si>
  <si>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</si>
  <si>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</si>
  <si>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</si>
  <si>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</si>
  <si>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</si>
  <si>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</si>
  <si>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</si>
  <si>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</si>
  <si>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</si>
  <si>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</si>
  <si>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</si>
  <si>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</si>
  <si>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</si>
  <si>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</si>
  <si>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</si>
  <si>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</si>
  <si>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</si>
  <si>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</si>
  <si>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</si>
  <si>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</si>
  <si>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</si>
  <si>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</si>
  <si>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</si>
  <si>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</si>
  <si>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</si>
  <si>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</si>
  <si>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</si>
  <si>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</si>
  <si>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</si>
  <si>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</si>
  <si>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</si>
  <si>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</si>
  <si>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</si>
  <si>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</si>
  <si>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</si>
  <si>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</si>
  <si>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</si>
  <si>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</si>
  <si>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</si>
  <si>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</si>
  <si>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</si>
  <si>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</si>
  <si>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</si>
  <si>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</si>
  <si>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</si>
  <si>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</si>
  <si>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</si>
  <si>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</si>
  <si>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</si>
  <si>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</si>
  <si>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</si>
  <si>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</si>
  <si>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</si>
  <si>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</si>
  <si>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</si>
  <si>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</si>
  <si>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</si>
  <si>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</si>
  <si>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</si>
  <si>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</si>
  <si>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</si>
  <si>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</si>
  <si>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</si>
  <si>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</si>
  <si>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</si>
  <si>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</si>
  <si>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</si>
  <si>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</si>
  <si>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</si>
  <si>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</si>
  <si>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</si>
  <si>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</si>
  <si>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</si>
  <si>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</si>
  <si>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</si>
  <si>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</si>
  <si>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</si>
  <si>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</si>
  <si>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</si>
  <si>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</si>
  <si>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</si>
  <si>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</si>
  <si>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</si>
  <si>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</si>
  <si>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</si>
  <si>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</si>
  <si>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</si>
  <si>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</si>
  <si>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</si>
  <si>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</si>
  <si>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</si>
  <si>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</si>
  <si>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</si>
  <si>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</si>
  <si>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</si>
  <si>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</si>
  <si>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</si>
  <si>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</si>
  <si>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</si>
  <si>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</si>
  <si>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</si>
  <si>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</si>
  <si>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</si>
  <si>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</si>
  <si>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</si>
  <si>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</si>
  <si>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</si>
  <si>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</si>
  <si>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</si>
  <si>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</si>
  <si>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</si>
  <si>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</si>
  <si>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</si>
  <si>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</si>
  <si>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</si>
  <si>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</si>
  <si>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</si>
  <si>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</si>
  <si>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</si>
  <si>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</si>
  <si>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</si>
  <si>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</si>
  <si>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</si>
  <si>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</si>
  <si>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</si>
  <si>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</si>
  <si>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</si>
  <si>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</si>
  <si>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</si>
  <si>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</si>
  <si>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</si>
  <si>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</si>
  <si>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</si>
  <si>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</si>
  <si>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</si>
  <si>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</si>
  <si>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</si>
  <si>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</si>
  <si>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</si>
  <si>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</si>
  <si>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</si>
  <si>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</si>
  <si>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</si>
  <si>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</si>
  <si>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</si>
  <si>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</si>
  <si>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</si>
  <si>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</si>
  <si>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</si>
  <si>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</si>
  <si>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</si>
  <si>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</si>
  <si>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</si>
  <si>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</si>
  <si>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</si>
  <si>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</si>
  <si>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</si>
  <si>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</si>
  <si>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</si>
  <si>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</si>
  <si>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</si>
  <si>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</si>
  <si>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</si>
  <si>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</si>
  <si>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</si>
  <si>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</si>
  <si>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</si>
  <si>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</si>
  <si>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</si>
  <si>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</si>
  <si>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</si>
  <si>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</si>
  <si>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</si>
  <si>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</si>
  <si>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</si>
  <si>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</si>
  <si>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</si>
  <si>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</si>
  <si>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</si>
  <si>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</si>
  <si>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</si>
  <si>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</si>
  <si>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</si>
  <si>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</si>
  <si>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</si>
  <si>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</si>
  <si>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</si>
  <si>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</si>
  <si>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</si>
  <si>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</si>
  <si>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</si>
  <si>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</si>
  <si>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</si>
  <si>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</si>
  <si>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</si>
  <si>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</si>
  <si>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</si>
  <si>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</si>
  <si>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</si>
  <si>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</si>
  <si>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</si>
  <si>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</si>
  <si>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</si>
  <si>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</si>
  <si>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</si>
  <si>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</si>
  <si>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</si>
  <si>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</si>
  <si>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</si>
  <si>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</si>
  <si>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</si>
  <si>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</si>
  <si>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</si>
  <si>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</si>
  <si>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</si>
  <si>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</si>
  <si>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</si>
  <si>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</si>
  <si>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</si>
  <si>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</si>
  <si>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</si>
  <si>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</si>
  <si>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</si>
  <si>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</si>
  <si>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</si>
  <si>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</si>
  <si>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</si>
  <si>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</si>
  <si>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</si>
  <si>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</si>
  <si>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</si>
  <si>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</si>
  <si>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</si>
  <si>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</si>
  <si>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</si>
  <si>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</si>
  <si>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</si>
  <si>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</si>
  <si>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</si>
  <si>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</si>
  <si>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</si>
  <si>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</si>
  <si>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</si>
  <si>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</si>
  <si>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</si>
  <si>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</si>
  <si>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</si>
  <si>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</si>
  <si>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</si>
  <si>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</si>
  <si>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</si>
  <si>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</si>
  <si>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</si>
  <si>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</si>
  <si>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</si>
  <si>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</si>
  <si>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</si>
  <si>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</si>
  <si>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</si>
  <si>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</si>
  <si>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</si>
  <si>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</si>
  <si>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</si>
  <si>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</si>
  <si>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</si>
  <si>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</si>
  <si>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</si>
  <si>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</si>
  <si>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</si>
  <si>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</si>
  <si>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</si>
  <si>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</si>
  <si>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</si>
  <si>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</si>
  <si>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</si>
  <si>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</si>
  <si>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</si>
  <si>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</si>
  <si>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</si>
  <si>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</si>
  <si>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</si>
  <si>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</si>
  <si>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</si>
  <si>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</si>
  <si>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</si>
  <si>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</si>
  <si>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</si>
  <si>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</si>
  <si>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</si>
  <si>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</si>
  <si>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</si>
  <si>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</si>
  <si>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</si>
  <si>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</si>
  <si>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</si>
  <si>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</si>
  <si>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</si>
  <si>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</si>
  <si>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</si>
  <si>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</si>
  <si>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</si>
  <si>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</si>
  <si>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</si>
  <si>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</si>
  <si>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</si>
  <si>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</si>
  <si>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</si>
  <si>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</si>
  <si>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</si>
  <si>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</si>
  <si>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</si>
  <si>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</si>
  <si>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</si>
  <si>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</si>
  <si>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</si>
  <si>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</si>
  <si>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</si>
  <si>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</si>
  <si>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</si>
  <si>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</si>
  <si>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</si>
  <si>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</si>
  <si>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</si>
  <si>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</si>
  <si>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</si>
  <si>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</si>
  <si>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</si>
  <si>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</si>
  <si>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</si>
  <si>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</si>
  <si>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</si>
  <si>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</si>
  <si>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</si>
  <si>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</si>
  <si>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</si>
  <si>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</si>
  <si>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</si>
  <si>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</si>
  <si>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</si>
  <si>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</si>
  <si>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</si>
  <si>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</si>
  <si>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</si>
  <si>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</si>
  <si>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</si>
  <si>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</si>
  <si>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</si>
  <si>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</si>
  <si>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</si>
  <si>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</si>
  <si>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</si>
  <si>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</si>
  <si>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</si>
  <si>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</si>
  <si>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</si>
  <si>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</si>
  <si>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</si>
  <si>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</si>
  <si>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</si>
  <si>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</si>
  <si>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</si>
  <si>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</si>
  <si>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</si>
  <si>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</si>
  <si>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</si>
  <si>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</si>
  <si>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</si>
  <si>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</si>
  <si>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</si>
  <si>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</si>
  <si>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</si>
  <si>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</si>
  <si>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</si>
  <si>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</si>
  <si>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</si>
  <si>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</si>
  <si>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</si>
  <si>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</si>
  <si>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</si>
  <si>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</si>
  <si>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</si>
  <si>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</si>
  <si>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</si>
  <si>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</si>
  <si>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</si>
  <si>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</si>
  <si>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</si>
  <si>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</si>
  <si>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</si>
  <si>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</si>
  <si>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</si>
  <si>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</si>
  <si>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</si>
  <si>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</si>
  <si>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</si>
  <si>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</si>
  <si>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</si>
  <si>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</si>
  <si>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</si>
  <si>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</si>
  <si>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</si>
  <si>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</si>
  <si>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</si>
  <si>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</si>
  <si>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</si>
  <si>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</si>
  <si>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</si>
  <si>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</si>
  <si>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</si>
  <si>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</si>
  <si>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</si>
  <si>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</si>
  <si>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</si>
  <si>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</si>
  <si>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</si>
  <si>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</si>
  <si>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</si>
  <si>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</si>
  <si>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</si>
  <si>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</si>
  <si>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</si>
  <si>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</si>
  <si>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</si>
  <si>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</si>
  <si>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</si>
  <si>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</si>
  <si>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</si>
  <si>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</si>
  <si>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</si>
  <si>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</si>
  <si>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</si>
  <si>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</si>
  <si>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</si>
  <si>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</si>
  <si>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</si>
  <si>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</si>
  <si>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</si>
  <si>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</si>
  <si>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</si>
  <si>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</si>
  <si>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</si>
  <si>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</si>
  <si>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</si>
  <si>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</si>
  <si>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</si>
  <si>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</si>
  <si>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</si>
  <si>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</si>
  <si>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</si>
  <si>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</si>
  <si>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</si>
  <si>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</si>
  <si>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</si>
  <si>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</si>
  <si>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</si>
  <si>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</si>
  <si>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</si>
  <si>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</si>
  <si>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</si>
  <si>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</si>
  <si>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</si>
  <si>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</si>
  <si>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</si>
  <si>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</si>
  <si>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</si>
  <si>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</si>
  <si>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</si>
  <si>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</si>
  <si>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</si>
  <si>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</si>
  <si>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</si>
  <si>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</si>
  <si>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</si>
  <si>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</si>
  <si>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</si>
  <si>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</si>
  <si>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</si>
  <si>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</si>
  <si>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</si>
  <si>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</si>
  <si>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</si>
  <si>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</si>
  <si>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</si>
  <si>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</si>
  <si>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</si>
  <si>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</si>
  <si>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</si>
  <si>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</si>
  <si>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</si>
  <si>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</si>
  <si>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</si>
  <si>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</si>
  <si>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</si>
  <si>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</si>
  <si>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</si>
  <si>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</si>
  <si>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</si>
  <si>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</si>
  <si>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</si>
  <si>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</si>
  <si>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</si>
  <si>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</si>
  <si>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</si>
  <si>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</si>
  <si>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</si>
  <si>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</si>
  <si>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</si>
  <si>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</si>
  <si>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</si>
  <si>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</si>
  <si>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</si>
  <si>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</si>
  <si>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</si>
  <si>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</si>
  <si>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</si>
  <si>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</si>
  <si>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</si>
  <si>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</si>
  <si>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</si>
  <si>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</si>
  <si>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</si>
  <si>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</si>
  <si>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</si>
  <si>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</si>
  <si>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</si>
  <si>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</si>
  <si>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</si>
  <si>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</si>
  <si>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</si>
  <si>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</si>
  <si>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</si>
  <si>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</si>
  <si>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</si>
  <si>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</si>
  <si>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</si>
  <si>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</si>
  <si>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</si>
  <si>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</si>
  <si>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</si>
  <si>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</si>
  <si>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</si>
  <si>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</si>
  <si>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</si>
  <si>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</si>
  <si>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</si>
  <si>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</si>
  <si>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</si>
  <si>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</si>
  <si>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</si>
  <si>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</si>
  <si>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</si>
  <si>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</si>
  <si>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</si>
  <si>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</si>
  <si>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</si>
  <si>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</si>
  <si>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</si>
  <si>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</si>
  <si>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</si>
  <si>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</si>
  <si>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</si>
  <si>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</si>
  <si>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</si>
  <si>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</si>
  <si>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</si>
  <si>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</si>
  <si>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</si>
  <si>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</si>
  <si>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</si>
  <si>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</si>
  <si>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</si>
  <si>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</si>
  <si>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</si>
  <si>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</si>
  <si>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</si>
  <si>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</si>
  <si>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</si>
  <si>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</si>
  <si>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</si>
  <si>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</si>
  <si>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</si>
  <si>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</si>
  <si>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</si>
  <si>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</si>
  <si>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</si>
  <si>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</si>
  <si>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</si>
  <si>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</si>
  <si>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</si>
  <si>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</si>
  <si>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</si>
  <si>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</si>
  <si>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</si>
  <si>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</si>
  <si>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</si>
  <si>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</si>
  <si>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</si>
  <si>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</si>
  <si>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</si>
  <si>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</si>
  <si>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</si>
  <si>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</si>
  <si>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</si>
  <si>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</si>
  <si>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</si>
  <si>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</si>
  <si>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</si>
  <si>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</si>
  <si>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</si>
  <si>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</si>
  <si>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</si>
  <si>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</si>
  <si>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</si>
  <si>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</si>
  <si>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</si>
  <si>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</si>
  <si>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</si>
  <si>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</si>
  <si>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</si>
  <si>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</si>
  <si>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</si>
  <si>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</si>
  <si>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</si>
  <si>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</si>
  <si>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</si>
  <si>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</si>
  <si>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</si>
  <si>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</si>
  <si>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</si>
  <si>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</si>
  <si>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</si>
  <si>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</si>
  <si>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</si>
  <si>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</si>
  <si>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</si>
  <si>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</si>
  <si>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</si>
  <si>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</si>
  <si>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</si>
  <si>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</si>
  <si>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</si>
  <si>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</si>
  <si>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</si>
  <si>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</si>
  <si>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</si>
  <si>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</si>
  <si>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</si>
  <si>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</si>
  <si>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</si>
  <si>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</si>
  <si>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</si>
  <si>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</si>
  <si>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</si>
  <si>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</si>
  <si>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</si>
  <si>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</si>
  <si>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</si>
  <si>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</si>
  <si>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</si>
  <si>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</si>
  <si>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</si>
  <si>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</si>
  <si>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</si>
  <si>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</si>
  <si>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</si>
  <si>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</si>
  <si>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</si>
  <si>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</si>
  <si>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</si>
  <si>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</si>
  <si>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</si>
  <si>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</si>
  <si>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</si>
  <si>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</si>
  <si>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</si>
  <si>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</si>
  <si>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</si>
  <si>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</si>
  <si>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</si>
  <si>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</si>
  <si>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</si>
  <si>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</si>
  <si>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</si>
  <si>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</si>
  <si>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</si>
  <si>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</si>
  <si>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</si>
  <si>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</si>
  <si>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</si>
  <si>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</si>
  <si>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</si>
  <si>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</si>
  <si>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</si>
  <si>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</si>
  <si>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</si>
  <si>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</si>
  <si>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</si>
  <si>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</si>
  <si>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</si>
  <si>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</si>
  <si>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</si>
  <si>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</si>
  <si>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</si>
  <si>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</si>
  <si>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</si>
  <si>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</si>
  <si>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</si>
  <si>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</si>
  <si>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</si>
  <si>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</si>
  <si>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</si>
  <si>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</si>
  <si>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</si>
  <si>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</si>
  <si>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</si>
  <si>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</si>
  <si>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</si>
  <si>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</si>
  <si>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</si>
  <si>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</si>
  <si>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</si>
  <si>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</si>
  <si>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</si>
  <si>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</si>
  <si>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</si>
  <si>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</si>
  <si>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</si>
  <si>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</si>
  <si>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</si>
  <si>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</si>
  <si>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</si>
  <si>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</si>
  <si>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</si>
  <si>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</si>
  <si>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</si>
  <si>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</si>
  <si>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</si>
  <si>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</si>
  <si>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</si>
  <si>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</si>
  <si>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</si>
  <si>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</si>
  <si>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</si>
  <si>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</si>
  <si>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</si>
  <si>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</si>
  <si>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</si>
  <si>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</si>
  <si>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</si>
  <si>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</si>
  <si>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</si>
  <si>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</si>
  <si>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</si>
  <si>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</si>
  <si>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</si>
  <si>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</si>
  <si>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</si>
  <si>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</si>
  <si>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</si>
  <si>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</si>
  <si>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</si>
  <si>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</si>
  <si>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</si>
  <si>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</si>
  <si>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</si>
  <si>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</si>
  <si>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</si>
  <si>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</si>
  <si>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</si>
  <si>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</si>
  <si>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</si>
  <si>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</si>
  <si>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</si>
  <si>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</si>
  <si>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</si>
  <si>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</si>
  <si>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</si>
  <si>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</si>
  <si>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</si>
  <si>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</si>
  <si>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</si>
  <si>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</si>
  <si>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</si>
  <si>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</si>
  <si>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</si>
  <si>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</si>
  <si>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</si>
  <si>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</si>
  <si>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</si>
  <si>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</si>
  <si>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</si>
  <si>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</si>
  <si>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</si>
  <si>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</si>
  <si>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</si>
  <si>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</si>
  <si>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</si>
  <si>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</si>
  <si>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</si>
  <si>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</si>
  <si>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</si>
  <si>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</si>
  <si>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</si>
  <si>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</si>
  <si>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</si>
  <si>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</si>
  <si>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</si>
  <si>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</si>
  <si>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</si>
  <si>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</si>
  <si>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</si>
  <si>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</si>
  <si>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</si>
  <si>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</si>
  <si>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</si>
  <si>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</si>
  <si>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</si>
  <si>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</si>
  <si>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</si>
  <si>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</si>
  <si>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</si>
  <si>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</si>
  <si>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</si>
  <si>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</si>
  <si>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</si>
  <si>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</si>
  <si>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</si>
  <si>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</si>
  <si>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</si>
  <si>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</si>
  <si>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</si>
  <si>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</si>
  <si>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</si>
  <si>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</si>
  <si>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</si>
  <si>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</si>
  <si>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</si>
  <si>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</si>
  <si>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</si>
  <si>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</si>
  <si>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</si>
  <si>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</si>
  <si>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</si>
  <si>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</si>
  <si>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</si>
  <si>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</si>
  <si>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</si>
  <si>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</si>
  <si>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</si>
  <si>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</si>
  <si>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</si>
  <si>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</si>
  <si>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</si>
  <si>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</si>
  <si>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</si>
  <si>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</si>
  <si>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</si>
  <si>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</si>
  <si>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</si>
  <si>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</si>
  <si>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</si>
  <si>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</si>
  <si>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</si>
  <si>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</si>
  <si>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</si>
  <si>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</si>
  <si>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</si>
  <si>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</si>
  <si>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</si>
  <si>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</si>
  <si>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</si>
  <si>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</si>
  <si>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</si>
  <si>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</si>
  <si>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</si>
  <si>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</si>
  <si>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</si>
  <si>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</si>
  <si>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</si>
  <si>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</si>
  <si>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</si>
  <si>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</si>
  <si>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</si>
  <si>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</si>
  <si>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</si>
  <si>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</si>
  <si>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</si>
  <si>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</si>
  <si>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</si>
  <si>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</si>
  <si>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</si>
  <si>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</si>
  <si>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</si>
  <si>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</si>
  <si>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</si>
  <si>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</si>
  <si>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</si>
  <si>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</si>
  <si>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</si>
  <si>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</si>
  <si>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</si>
  <si>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</si>
  <si>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</si>
  <si>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</si>
  <si>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</si>
  <si>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</si>
  <si>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</si>
  <si>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</si>
  <si>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</si>
  <si>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</si>
  <si>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</si>
  <si>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</si>
  <si>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</si>
  <si>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</si>
  <si>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</si>
  <si>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</si>
  <si>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</si>
  <si>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</si>
  <si>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</si>
  <si>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</si>
  <si>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</si>
  <si>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</si>
  <si>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</si>
  <si>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</si>
  <si>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</si>
  <si>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</si>
  <si>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</si>
  <si>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</si>
  <si>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</si>
  <si>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</si>
  <si>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</si>
  <si>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</si>
  <si>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</si>
  <si>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</si>
  <si>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</si>
  <si>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</si>
  <si>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</si>
  <si>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</si>
  <si>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</si>
  <si>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</si>
  <si>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</si>
  <si>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</si>
  <si>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</si>
  <si>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</si>
  <si>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</si>
  <si>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</si>
  <si>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</si>
  <si>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</si>
  <si>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</si>
  <si>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</si>
  <si>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</si>
  <si>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</si>
  <si>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</si>
  <si>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</si>
  <si>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</si>
  <si>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</si>
  <si>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</si>
  <si>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</si>
  <si>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</si>
  <si>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</si>
  <si>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</si>
  <si>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</si>
  <si>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</si>
  <si>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</si>
  <si>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</si>
  <si>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</si>
  <si>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</si>
  <si>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</si>
  <si>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</si>
  <si>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</si>
  <si>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</si>
  <si>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</si>
  <si>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</si>
  <si>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</si>
  <si>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</si>
  <si>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</si>
  <si>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</si>
  <si>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</si>
  <si>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</si>
  <si>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</si>
  <si>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</si>
  <si>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</si>
  <si>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</si>
  <si>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</si>
  <si>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</si>
  <si>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</si>
  <si>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</si>
  <si>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</si>
  <si>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</si>
  <si>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</si>
  <si>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</si>
  <si>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</si>
  <si>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</si>
  <si>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</si>
  <si>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</si>
  <si>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</si>
  <si>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</si>
  <si>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</si>
  <si>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</si>
  <si>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</si>
  <si>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</si>
  <si>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</si>
  <si>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</si>
  <si>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</si>
  <si>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</si>
  <si>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</si>
  <si>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</si>
  <si>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</si>
  <si>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</si>
  <si>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</si>
  <si>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</si>
  <si>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</si>
  <si>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</si>
  <si>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</si>
  <si>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</si>
  <si>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</si>
  <si>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</si>
  <si>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</si>
  <si>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</si>
  <si>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</si>
  <si>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</si>
  <si>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</si>
  <si>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</si>
  <si>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</si>
  <si>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</si>
  <si>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</si>
  <si>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</si>
  <si>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</si>
  <si>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</si>
  <si>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</si>
  <si>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</si>
  <si>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</si>
  <si>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</si>
  <si>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</si>
  <si>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</si>
  <si>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</si>
  <si>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</si>
  <si>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</si>
  <si>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</si>
  <si>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</si>
  <si>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</si>
  <si>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</si>
  <si>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</si>
  <si>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</si>
  <si>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</si>
  <si>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</si>
  <si>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</si>
  <si>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</si>
  <si>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</si>
  <si>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</si>
  <si>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</si>
  <si>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</si>
  <si>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</si>
  <si>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</si>
  <si>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</si>
  <si>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</si>
  <si>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</si>
  <si>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</si>
  <si>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</si>
  <si>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</si>
  <si>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</si>
  <si>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</si>
  <si>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</si>
  <si>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</si>
  <si>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</si>
  <si>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</si>
  <si>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</si>
  <si>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</si>
  <si>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</si>
  <si>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</si>
  <si>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</si>
  <si>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</si>
  <si>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</si>
  <si>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</si>
  <si>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</si>
  <si>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</si>
  <si>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</si>
  <si>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</si>
  <si>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</si>
  <si>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</si>
  <si>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</si>
  <si>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</si>
  <si>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</si>
  <si>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</si>
  <si>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</si>
  <si>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</si>
  <si>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</si>
  <si>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</si>
  <si>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</si>
  <si>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</si>
  <si>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</si>
  <si>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</si>
  <si>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</si>
  <si>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</si>
  <si>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</si>
  <si>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</si>
  <si>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</si>
  <si>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</si>
  <si>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</si>
  <si>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</si>
  <si>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</si>
  <si>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</si>
  <si>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</si>
  <si>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</si>
  <si>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</si>
  <si>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</si>
  <si>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</si>
  <si>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</si>
  <si>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</si>
  <si>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</si>
  <si>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</si>
  <si>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</si>
  <si>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</si>
  <si>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</si>
  <si>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</si>
  <si>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</si>
  <si>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</si>
  <si>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</si>
  <si>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</si>
  <si>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</si>
  <si>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</si>
  <si>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</si>
  <si>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</si>
  <si>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</si>
  <si>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</si>
  <si>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</si>
  <si>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</si>
  <si>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</si>
  <si>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</si>
  <si>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</si>
  <si>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</si>
  <si>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</si>
  <si>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</si>
  <si>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</si>
  <si>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</si>
  <si>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</si>
  <si>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</si>
  <si>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</si>
  <si>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</si>
  <si>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</si>
  <si>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</si>
  <si>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</si>
  <si>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</si>
  <si>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</si>
  <si>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</si>
  <si>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</si>
  <si>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</si>
  <si>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</si>
  <si>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</si>
  <si>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</si>
  <si>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</si>
  <si>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</si>
  <si>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</si>
  <si>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</si>
  <si>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</si>
  <si>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</si>
  <si>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</si>
  <si>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</si>
  <si>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</si>
  <si>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</si>
  <si>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</si>
  <si>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</si>
  <si>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</si>
  <si>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</si>
  <si>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</si>
  <si>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</si>
  <si>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</si>
  <si>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</si>
  <si>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</si>
  <si>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</si>
  <si>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</si>
  <si>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</si>
  <si>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</si>
  <si>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</si>
  <si>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</si>
  <si>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</si>
  <si>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</si>
  <si>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</si>
  <si>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</si>
  <si>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</si>
  <si>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</si>
  <si>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</si>
  <si>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</si>
  <si>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</si>
  <si>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</si>
  <si>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</si>
  <si>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</si>
  <si>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</si>
  <si>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</si>
  <si>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</si>
  <si>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</si>
  <si>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</si>
  <si>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</si>
  <si>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</si>
  <si>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</si>
  <si>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</si>
  <si>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</si>
  <si>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</si>
  <si>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</si>
  <si>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</si>
  <si>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</si>
  <si>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</si>
  <si>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</si>
  <si>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</si>
  <si>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</si>
  <si>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</si>
  <si>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</si>
  <si>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</si>
  <si>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</si>
  <si>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</si>
  <si>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</si>
  <si>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</si>
  <si>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</si>
  <si>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</si>
  <si>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</si>
  <si>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</si>
  <si>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</si>
  <si>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</si>
  <si>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</si>
  <si>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</si>
  <si>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</si>
  <si>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</si>
  <si>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</si>
  <si>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</si>
  <si>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</si>
  <si>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</si>
  <si>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</si>
  <si>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</si>
  <si>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</si>
  <si>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</si>
  <si>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</si>
  <si>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</si>
  <si>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</si>
  <si>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</si>
  <si>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</si>
  <si>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</si>
  <si>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</si>
  <si>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</si>
  <si>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</si>
  <si>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</si>
  <si>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</si>
  <si>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</si>
  <si>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</si>
  <si>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</si>
  <si>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</si>
  <si>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</si>
  <si>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</si>
  <si>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</si>
  <si>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</si>
  <si>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</si>
  <si>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</si>
  <si>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</si>
  <si>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</si>
  <si>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</si>
  <si>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</si>
  <si>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</si>
  <si>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</si>
  <si>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</si>
  <si>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</si>
  <si>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</si>
  <si>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</si>
  <si>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</si>
  <si>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</si>
  <si>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</si>
  <si>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</si>
  <si>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</si>
  <si>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</si>
  <si>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</si>
  <si>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</si>
  <si>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</si>
  <si>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</si>
  <si>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</si>
  <si>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</si>
  <si>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</si>
  <si>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</si>
  <si>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</si>
  <si>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</si>
  <si>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</si>
  <si>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</si>
  <si>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</si>
  <si>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</si>
  <si>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</si>
  <si>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</si>
  <si>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</si>
  <si>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</si>
  <si>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</si>
  <si>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</si>
  <si>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</si>
  <si>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</si>
  <si>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</si>
  <si>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</si>
  <si>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</si>
  <si>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</si>
  <si>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</si>
  <si>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</si>
  <si>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</si>
  <si>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</si>
  <si>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</si>
  <si>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</si>
  <si>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</si>
  <si>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</si>
  <si>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</si>
  <si>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</si>
  <si>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</si>
  <si>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</si>
  <si>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</si>
  <si>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</si>
  <si>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</si>
  <si>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</si>
  <si>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</si>
  <si>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</si>
  <si>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</si>
  <si>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</si>
  <si>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</si>
  <si>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</si>
  <si>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</si>
  <si>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</si>
  <si>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</si>
  <si>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</si>
  <si>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</si>
  <si>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</si>
  <si>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</si>
  <si>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</si>
  <si>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</si>
  <si>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</si>
  <si>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</si>
  <si>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</si>
  <si>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</si>
  <si>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</si>
  <si>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</si>
  <si>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</si>
  <si>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</si>
  <si>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</si>
  <si>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</si>
  <si>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</si>
  <si>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</si>
  <si>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</si>
  <si>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</si>
  <si>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</si>
  <si>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</si>
  <si>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</si>
  <si>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</si>
  <si>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</si>
  <si>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</si>
  <si>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</si>
  <si>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</si>
  <si>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</si>
  <si>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</si>
  <si>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</si>
  <si>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</si>
  <si>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</si>
  <si>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</si>
  <si>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</si>
  <si>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</si>
  <si>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</si>
  <si>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</si>
  <si>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</si>
  <si>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</si>
  <si>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</si>
  <si>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</si>
  <si>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</si>
  <si>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</si>
  <si>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</si>
  <si>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</si>
  <si>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</si>
  <si>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</si>
  <si>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</si>
  <si>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</si>
  <si>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</si>
  <si>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</si>
  <si>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</si>
  <si>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</si>
  <si>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</si>
  <si>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</si>
  <si>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</si>
  <si>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</si>
  <si>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</si>
  <si>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</si>
  <si>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</si>
  <si>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</si>
  <si>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</si>
  <si>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</si>
  <si>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</si>
  <si>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</si>
  <si>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</si>
  <si>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</si>
  <si>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</si>
  <si>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</si>
  <si>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</si>
  <si>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</si>
  <si>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</si>
  <si>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</si>
  <si>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</si>
  <si>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</si>
  <si>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</si>
  <si>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</si>
  <si>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</si>
  <si>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</si>
  <si>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</si>
  <si>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</si>
  <si>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</si>
  <si>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</si>
  <si>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</si>
  <si>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</si>
  <si>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</si>
  <si>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</si>
  <si>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</si>
  <si>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</si>
  <si>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</si>
  <si>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</si>
  <si>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</si>
  <si>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</si>
  <si>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</si>
  <si>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</si>
  <si>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</si>
  <si>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</si>
  <si>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</si>
  <si>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</si>
  <si>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</si>
  <si>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</si>
  <si>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</si>
  <si>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</si>
  <si>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</si>
  <si>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</si>
  <si>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</si>
  <si>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</si>
  <si>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</si>
  <si>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</si>
  <si>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</si>
  <si>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</si>
  <si>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</si>
  <si>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</si>
  <si>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</si>
  <si>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</si>
  <si>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</si>
  <si>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</si>
  <si>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</si>
  <si>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</si>
  <si>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</si>
  <si>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</si>
  <si>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</si>
  <si>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</si>
  <si>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</si>
  <si>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</si>
  <si>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</si>
  <si>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</si>
  <si>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</si>
  <si>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</si>
  <si>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</si>
  <si>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</si>
  <si>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</si>
  <si>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</si>
  <si>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</si>
  <si>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</si>
  <si>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</si>
  <si>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</si>
  <si>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</si>
  <si>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</si>
  <si>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</si>
  <si>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</si>
  <si>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</si>
  <si>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</si>
  <si>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</si>
  <si>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</si>
  <si>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</si>
  <si>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</si>
  <si>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</si>
  <si>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</si>
  <si>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</si>
  <si>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</si>
  <si>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</si>
  <si>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</si>
  <si>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</si>
  <si>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</si>
  <si>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</si>
  <si>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</si>
  <si>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</si>
  <si>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</si>
  <si>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</si>
  <si>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</si>
  <si>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</si>
  <si>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</si>
  <si>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</si>
  <si>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</si>
  <si>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</si>
  <si>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</si>
  <si>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</si>
  <si>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</si>
  <si>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</si>
  <si>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</si>
  <si>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</si>
  <si>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</si>
  <si>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</si>
  <si>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</si>
  <si>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</si>
  <si>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</si>
  <si>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</si>
  <si>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</si>
  <si>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</si>
  <si>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</si>
  <si>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</si>
  <si>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</si>
  <si>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</si>
  <si>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</si>
  <si>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</si>
  <si>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</si>
  <si>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</si>
  <si>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</si>
  <si>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</si>
  <si>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</si>
  <si>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</si>
  <si>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</si>
  <si>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</si>
  <si>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</si>
  <si>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</si>
  <si>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</si>
  <si>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</si>
  <si>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</si>
  <si>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</si>
  <si>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</si>
  <si>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</si>
  <si>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</si>
  <si>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</si>
  <si>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</si>
  <si>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</si>
  <si>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</si>
  <si>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</si>
  <si>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</si>
  <si>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</si>
  <si>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</si>
  <si>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</si>
  <si>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</si>
  <si>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</si>
  <si>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</si>
  <si>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</si>
  <si>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</si>
  <si>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</si>
  <si>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</si>
  <si>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</si>
  <si>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</si>
  <si>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</si>
  <si>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</si>
  <si>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</si>
  <si>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</si>
  <si>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</si>
  <si>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</si>
  <si>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</si>
  <si>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</si>
  <si>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</si>
  <si>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</si>
  <si>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</si>
  <si>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</si>
  <si>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</si>
  <si>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</si>
  <si>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</si>
  <si>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</si>
  <si>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</si>
  <si>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</si>
  <si>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</si>
  <si>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</si>
  <si>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</si>
  <si>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</si>
  <si>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</si>
  <si>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</si>
  <si>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</si>
  <si>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</si>
  <si>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</si>
  <si>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</si>
  <si>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</si>
  <si>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</si>
  <si>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</si>
  <si>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</si>
  <si>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</si>
  <si>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</si>
  <si>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</si>
  <si>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</si>
  <si>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</si>
  <si>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</si>
  <si>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</si>
  <si>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</si>
  <si>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</si>
  <si>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</si>
  <si>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</si>
  <si>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</si>
  <si>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</si>
  <si>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</si>
  <si>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</si>
  <si>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</si>
  <si>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</si>
  <si>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</si>
  <si>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</si>
  <si>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</si>
  <si>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</si>
  <si>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</si>
  <si>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</si>
  <si>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</si>
  <si>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</si>
  <si>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</si>
  <si>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</si>
  <si>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</si>
  <si>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</si>
  <si>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</si>
  <si>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</si>
  <si>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</si>
  <si>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</si>
  <si>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</si>
  <si>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</si>
  <si>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</si>
  <si>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</si>
  <si>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</si>
  <si>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</si>
  <si>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</si>
  <si>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</si>
  <si>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</si>
  <si>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</si>
  <si>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</si>
  <si>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</si>
  <si>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</si>
  <si>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</si>
  <si>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</si>
  <si>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</si>
  <si>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</si>
  <si>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</si>
  <si>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</si>
  <si>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</si>
  <si>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</si>
  <si>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</si>
  <si>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</si>
  <si>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</si>
  <si>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</si>
  <si>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</si>
  <si>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</si>
  <si>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</si>
  <si>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</si>
  <si>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</si>
  <si>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</si>
  <si>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</si>
  <si>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</si>
  <si>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</si>
  <si>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</si>
  <si>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</si>
  <si>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</si>
  <si>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</si>
  <si>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</si>
  <si>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</si>
  <si>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</si>
  <si>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</si>
  <si>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</si>
  <si>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</si>
  <si>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</si>
  <si>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</si>
  <si>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</si>
  <si>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</si>
  <si>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</si>
  <si>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</si>
  <si>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</si>
  <si>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</si>
  <si>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</si>
  <si>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</si>
  <si>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</si>
  <si>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</si>
  <si>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</si>
  <si>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</si>
  <si>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</si>
  <si>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</si>
  <si>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</si>
  <si>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</si>
  <si>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</si>
  <si>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</si>
  <si>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</si>
  <si>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</si>
  <si>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</si>
  <si>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</si>
  <si>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</si>
  <si>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</si>
  <si>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</si>
  <si>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</si>
  <si>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</si>
  <si>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</si>
  <si>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</si>
  <si>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</si>
  <si>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</si>
  <si>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</si>
  <si>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</si>
  <si>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</si>
  <si>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</si>
  <si>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</si>
  <si>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</si>
  <si>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</si>
  <si>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</si>
  <si>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</si>
  <si>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</si>
  <si>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</si>
  <si>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</si>
  <si>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</si>
  <si>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</si>
  <si>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</si>
  <si>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</si>
  <si>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</si>
  <si>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</si>
  <si>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</si>
  <si>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</si>
  <si>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</si>
  <si>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</si>
  <si>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</si>
  <si>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</si>
  <si>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</si>
  <si>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</si>
  <si>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</si>
  <si>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</si>
  <si>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</si>
  <si>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</si>
  <si>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</si>
  <si>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</si>
  <si>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</si>
  <si>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</si>
  <si>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</si>
  <si>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</si>
  <si>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</si>
  <si>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</si>
  <si>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</si>
  <si>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</si>
  <si>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</si>
  <si>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</si>
  <si>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</si>
  <si>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</si>
  <si>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</si>
  <si>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</si>
  <si>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</si>
  <si>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</si>
  <si>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</si>
  <si>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</si>
  <si>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</si>
  <si>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</si>
  <si>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</si>
  <si>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</si>
  <si>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</si>
  <si>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</si>
  <si>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</si>
  <si>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</si>
  <si>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</si>
  <si>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</si>
  <si>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</si>
  <si>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</si>
  <si>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</si>
  <si>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</si>
  <si>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</si>
  <si>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</si>
  <si>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</si>
  <si>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</si>
  <si>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</si>
  <si>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</si>
  <si>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</si>
  <si>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</si>
  <si>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</si>
  <si>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</si>
  <si>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</si>
  <si>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</si>
  <si>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</si>
  <si>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</si>
  <si>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</si>
  <si>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</si>
  <si>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</si>
  <si>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</si>
  <si>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</si>
  <si>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</si>
  <si>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</si>
  <si>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</si>
  <si>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</si>
  <si>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</si>
  <si>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</si>
  <si>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</si>
  <si>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</si>
  <si>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</si>
  <si>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</si>
  <si>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</si>
  <si>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</si>
  <si>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</si>
  <si>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</si>
  <si>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</si>
  <si>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</si>
  <si>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</si>
  <si>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</si>
  <si>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</si>
  <si>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</si>
  <si>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</si>
  <si>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</si>
  <si>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</si>
  <si>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</si>
  <si>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</si>
  <si>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</si>
  <si>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</si>
  <si>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</si>
  <si>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</si>
  <si>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</si>
  <si>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</si>
  <si>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</si>
  <si>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</si>
  <si>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</si>
  <si>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</si>
  <si>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</si>
  <si>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</si>
  <si>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</si>
  <si>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</si>
  <si>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</si>
  <si>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</si>
  <si>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</si>
  <si>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</si>
  <si>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</si>
  <si>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</si>
  <si>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</si>
  <si>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</si>
  <si>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</si>
  <si>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</si>
  <si>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</si>
  <si>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</si>
  <si>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</si>
  <si>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</si>
  <si>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</si>
  <si>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</si>
  <si>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</si>
  <si>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</si>
  <si>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</si>
  <si>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</si>
  <si>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</si>
  <si>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</si>
  <si>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</si>
  <si>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</si>
  <si>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</si>
  <si>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</si>
  <si>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</si>
  <si>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</si>
  <si>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</si>
  <si>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</si>
  <si>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</si>
  <si>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</si>
  <si>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</si>
  <si>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</si>
  <si>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</si>
  <si>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</si>
  <si>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</si>
  <si>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</si>
  <si>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</si>
  <si>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</si>
  <si>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</si>
  <si>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</si>
  <si>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</si>
  <si>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</si>
  <si>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</si>
  <si>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</si>
  <si>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</si>
  <si>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</si>
  <si>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</si>
  <si>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</si>
  <si>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</si>
  <si>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</si>
  <si>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</si>
  <si>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</si>
  <si>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</si>
  <si>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</si>
  <si>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</si>
  <si>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</si>
  <si>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</si>
  <si>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</si>
  <si>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</si>
  <si>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</si>
  <si>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</si>
  <si>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</si>
  <si>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</si>
  <si>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</si>
  <si>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</si>
  <si>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</si>
  <si>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</si>
  <si>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</si>
  <si>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</si>
  <si>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</si>
  <si>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</si>
  <si>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</si>
  <si>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</si>
  <si>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</si>
  <si>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</si>
  <si>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</si>
  <si>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</si>
  <si>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</si>
  <si>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</si>
  <si>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</si>
  <si>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</si>
  <si>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</si>
  <si>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</si>
  <si>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</si>
  <si>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</si>
  <si>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</si>
  <si>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</si>
  <si>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</si>
  <si>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</si>
  <si>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</si>
  <si>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</si>
  <si>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</si>
  <si>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</si>
  <si>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</si>
  <si>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</si>
  <si>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</si>
  <si>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</si>
  <si>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</si>
  <si>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</si>
  <si>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</si>
  <si>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</si>
  <si>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</si>
  <si>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</si>
  <si>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</si>
  <si>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</si>
  <si>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</si>
  <si>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</si>
  <si>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</si>
  <si>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</si>
  <si>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</si>
  <si>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</si>
  <si>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</si>
  <si>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</si>
  <si>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</si>
  <si>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</si>
  <si>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</si>
  <si>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</si>
  <si>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</si>
  <si>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</si>
  <si>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</si>
  <si>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</si>
  <si>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</si>
  <si>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</si>
  <si>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</si>
  <si>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</si>
  <si>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</si>
  <si>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</si>
  <si>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</si>
  <si>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</si>
  <si>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</si>
  <si>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</si>
  <si>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</si>
  <si>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</si>
  <si>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</si>
  <si>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</si>
  <si>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</si>
  <si>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</si>
  <si>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</si>
  <si>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</si>
  <si>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</si>
  <si>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</si>
  <si>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</si>
  <si>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</si>
  <si>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</si>
  <si>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</si>
  <si>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</si>
  <si>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</si>
  <si>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</si>
  <si>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</si>
  <si>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</si>
  <si>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</si>
  <si>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</si>
  <si>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</si>
  <si>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</si>
  <si>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</si>
  <si>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</si>
  <si>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</si>
  <si>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</si>
  <si>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</si>
  <si>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</si>
  <si>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</si>
  <si>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</si>
  <si>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</si>
  <si>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</si>
  <si>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</si>
  <si>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</si>
  <si>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</si>
  <si>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</si>
  <si>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</si>
  <si>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</si>
  <si>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</si>
  <si>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</si>
  <si>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</si>
  <si>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</si>
  <si>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</si>
  <si>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</si>
  <si>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</si>
  <si>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</si>
  <si>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</si>
  <si>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</si>
  <si>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</si>
  <si>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</si>
  <si>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</si>
  <si>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</si>
  <si>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</si>
  <si>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</si>
  <si>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</si>
  <si>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</si>
  <si>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</si>
  <si>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</si>
  <si>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</si>
  <si>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</si>
  <si>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</si>
  <si>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</si>
  <si>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</si>
  <si>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</si>
  <si>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</si>
  <si>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</si>
  <si>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</si>
  <si>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</si>
  <si>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</si>
  <si>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</si>
  <si>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</si>
  <si>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</si>
  <si>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</si>
  <si>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</si>
  <si>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</si>
  <si>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</si>
  <si>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</si>
  <si>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</si>
  <si>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</si>
  <si>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</si>
  <si>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</si>
  <si>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</si>
  <si>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</si>
  <si>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</si>
  <si>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</si>
  <si>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</si>
  <si>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</si>
  <si>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</si>
  <si>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</si>
  <si>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</si>
  <si>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</si>
  <si>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</si>
  <si>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</si>
  <si>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</si>
  <si>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</si>
  <si>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</si>
  <si>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</si>
  <si>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</si>
  <si>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</si>
  <si>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</si>
  <si>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</si>
  <si>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</si>
  <si>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</si>
  <si>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</si>
  <si>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</si>
  <si>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</si>
  <si>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</si>
  <si>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</si>
  <si>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</si>
  <si>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</si>
  <si>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</si>
  <si>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</si>
  <si>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</si>
  <si>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</si>
  <si>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</si>
  <si>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</si>
  <si>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</si>
  <si>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</si>
  <si>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</si>
  <si>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</si>
  <si>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</si>
  <si>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</si>
  <si>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</si>
  <si>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</si>
  <si>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</si>
  <si>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</si>
  <si>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</si>
  <si>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</si>
  <si>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</si>
  <si>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</si>
  <si>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</si>
  <si>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</si>
  <si>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</si>
  <si>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</si>
  <si>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</si>
  <si>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</si>
  <si>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</si>
  <si>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</si>
  <si>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</si>
  <si>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</si>
  <si>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</si>
  <si>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</si>
  <si>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</si>
  <si>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</si>
  <si>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</si>
  <si>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</si>
  <si>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</si>
  <si>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</si>
  <si>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</si>
  <si>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</si>
  <si>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</si>
  <si>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</si>
  <si>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</si>
  <si>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</si>
  <si>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</si>
  <si>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</si>
  <si>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</si>
  <si>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</si>
  <si>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</si>
  <si>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</si>
  <si>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</si>
  <si>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</si>
  <si>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</si>
  <si>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</si>
  <si>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</si>
  <si>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</si>
  <si>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</si>
  <si>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</si>
  <si>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</si>
  <si>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</si>
  <si>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</si>
  <si>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</si>
  <si>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</si>
  <si>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</si>
  <si>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</si>
  <si>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</si>
  <si>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</si>
  <si>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</si>
  <si>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</si>
  <si>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</si>
  <si>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</si>
  <si>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</si>
  <si>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</si>
  <si>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</si>
  <si>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</si>
  <si>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</si>
  <si>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</si>
  <si>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</si>
  <si>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</si>
  <si>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</si>
  <si>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</si>
  <si>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</si>
  <si>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</si>
  <si>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</si>
  <si>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</si>
  <si>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</si>
  <si>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</si>
  <si>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</si>
  <si>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</si>
  <si>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</si>
  <si>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</si>
  <si>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</si>
  <si>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</si>
  <si>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</si>
  <si>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</si>
  <si>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</si>
  <si>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</si>
  <si>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</si>
  <si>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</si>
  <si>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</si>
  <si>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</si>
  <si>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</si>
  <si>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</si>
  <si>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</si>
  <si>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</si>
  <si>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</si>
  <si>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</si>
  <si>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</si>
  <si>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</si>
  <si>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</si>
  <si>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</si>
  <si>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</si>
  <si>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</si>
  <si>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</si>
  <si>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</si>
  <si>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</si>
  <si>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</si>
  <si>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</si>
  <si>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</si>
  <si>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</si>
  <si>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</si>
  <si>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</si>
  <si>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</si>
  <si>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</si>
  <si>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</si>
  <si>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</si>
  <si>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</si>
  <si>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</si>
  <si>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</si>
  <si>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</si>
  <si>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</si>
  <si>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</si>
  <si>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</si>
  <si>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</si>
  <si>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</si>
  <si>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</si>
  <si>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</si>
  <si>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</si>
  <si>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</si>
  <si>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</si>
  <si>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</si>
  <si>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</si>
  <si>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</si>
  <si>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</si>
  <si>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</si>
  <si>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</si>
  <si>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</si>
  <si>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</si>
  <si>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</si>
  <si>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</si>
  <si>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</si>
  <si>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</si>
  <si>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</si>
  <si>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</si>
  <si>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</si>
  <si>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</si>
  <si>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</si>
  <si>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</si>
  <si>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</si>
  <si>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</si>
  <si>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</si>
  <si>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</si>
  <si>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</si>
  <si>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</si>
  <si>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</si>
  <si>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</si>
  <si>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</si>
  <si>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</si>
  <si>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</si>
  <si>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</si>
  <si>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</si>
  <si>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</si>
  <si>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</si>
  <si>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</si>
  <si>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</si>
  <si>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</si>
  <si>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</si>
  <si>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</si>
  <si>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</si>
  <si>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</si>
  <si>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</si>
  <si>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</si>
  <si>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</si>
  <si>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</si>
  <si>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</si>
  <si>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</si>
  <si>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</si>
  <si>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</si>
  <si>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</si>
  <si>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</si>
  <si>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</si>
  <si>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</si>
  <si>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</si>
  <si>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</si>
  <si>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</si>
  <si>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</si>
  <si>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</si>
  <si>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</si>
  <si>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</si>
  <si>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</si>
  <si>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</si>
  <si>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</si>
  <si>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</si>
  <si>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</si>
  <si>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</si>
  <si>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</si>
  <si>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</si>
  <si>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</si>
  <si>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</si>
  <si>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</si>
  <si>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</si>
  <si>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</si>
  <si>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</si>
  <si>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</si>
  <si>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</si>
  <si>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</si>
  <si>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</si>
  <si>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</si>
  <si>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</si>
  <si>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</si>
  <si>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</si>
  <si>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</si>
  <si>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</si>
  <si>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</si>
  <si>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</si>
  <si>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</si>
  <si>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</si>
  <si>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</si>
  <si>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</si>
  <si>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</si>
  <si>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</si>
  <si>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</si>
  <si>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</si>
  <si>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</si>
  <si>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</si>
  <si>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</si>
  <si>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</si>
  <si>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</si>
  <si>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</si>
  <si>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</si>
  <si>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</si>
  <si>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</si>
  <si>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</si>
  <si>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</si>
  <si>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</si>
  <si>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</si>
  <si>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</si>
  <si>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</si>
  <si>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</si>
  <si>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</si>
  <si>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</si>
  <si>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</si>
  <si>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</si>
  <si>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</si>
  <si>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</si>
  <si>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</si>
  <si>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</si>
  <si>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</si>
  <si>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</si>
  <si>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</si>
  <si>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</si>
  <si>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</si>
  <si>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</si>
  <si>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</si>
  <si>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</si>
  <si>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</si>
  <si>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</si>
  <si>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</si>
  <si>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</si>
  <si>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</si>
  <si>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</si>
  <si>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</si>
  <si>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</si>
  <si>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</si>
  <si>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</si>
  <si>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</si>
  <si>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</si>
  <si>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</si>
  <si>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</si>
  <si>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</si>
  <si>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</si>
  <si>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</si>
  <si>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</si>
  <si>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</si>
  <si>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</si>
  <si>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</si>
  <si>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</si>
  <si>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</si>
  <si>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</si>
  <si>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</si>
  <si>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</si>
  <si>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</si>
  <si>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</si>
  <si>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</si>
  <si>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</si>
  <si>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</si>
  <si>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</si>
  <si>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</si>
  <si>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</si>
  <si>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</si>
  <si>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</si>
  <si>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</si>
  <si>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</si>
  <si>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</si>
  <si>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</si>
  <si>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</si>
  <si>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</si>
  <si>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</si>
  <si>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</si>
  <si>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</si>
  <si>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</si>
  <si>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</si>
  <si>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</si>
  <si>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</si>
  <si>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</si>
  <si>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</si>
  <si>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</si>
  <si>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</si>
  <si>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</si>
  <si>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</si>
  <si>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</si>
  <si>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</si>
  <si>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</si>
  <si>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</si>
  <si>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</si>
  <si>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</si>
  <si>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</si>
  <si>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</si>
  <si>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</si>
  <si>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</si>
  <si>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</si>
  <si>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</si>
  <si>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</si>
  <si>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</si>
  <si>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</si>
  <si>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</si>
  <si>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</si>
  <si>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</si>
  <si>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</si>
  <si>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</si>
  <si>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</si>
  <si>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</si>
  <si>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</si>
  <si>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</si>
  <si>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</si>
  <si>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</si>
  <si>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</si>
  <si>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</si>
  <si>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</si>
  <si>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</si>
  <si>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</si>
  <si>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</si>
  <si>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</si>
  <si>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</si>
  <si>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</si>
  <si>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</si>
  <si>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</si>
  <si>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</si>
  <si>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</si>
  <si>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</si>
  <si>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</si>
  <si>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</si>
  <si>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</si>
  <si>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</si>
  <si>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</si>
  <si>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</si>
  <si>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</si>
  <si>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</si>
  <si>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</si>
  <si>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</si>
  <si>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</si>
  <si>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</si>
  <si>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</si>
  <si>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</si>
  <si>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</si>
  <si>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</si>
  <si>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</si>
  <si>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</si>
  <si>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</si>
  <si>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</si>
  <si>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</si>
  <si>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</si>
  <si>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</si>
  <si>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</si>
  <si>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</si>
  <si>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</si>
  <si>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</si>
  <si>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</si>
  <si>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</si>
  <si>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</si>
  <si>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</si>
  <si>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</si>
  <si>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</si>
  <si>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</si>
  <si>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</si>
  <si>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</si>
  <si>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</si>
  <si>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</si>
  <si>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</si>
  <si>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</si>
  <si>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</si>
  <si>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</si>
  <si>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</si>
  <si>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</si>
  <si>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</si>
  <si>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</si>
  <si>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</si>
  <si>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</si>
  <si>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</si>
  <si>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</si>
  <si>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</si>
  <si>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</si>
  <si>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</si>
  <si>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</si>
  <si>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</si>
  <si>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</si>
  <si>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</si>
  <si>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</si>
  <si>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</si>
  <si>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</si>
  <si>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</si>
  <si>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</si>
  <si>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</si>
  <si>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</si>
  <si>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</si>
  <si>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</si>
  <si>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</si>
  <si>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</si>
  <si>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</si>
  <si>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</si>
  <si>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</si>
  <si>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</si>
  <si>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</si>
  <si>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</si>
  <si>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</si>
  <si>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</si>
  <si>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</si>
  <si>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</si>
  <si>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</si>
  <si>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</si>
  <si>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</si>
  <si>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</si>
  <si>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</si>
  <si>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</si>
  <si>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</si>
  <si>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</si>
  <si>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</si>
  <si>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</si>
  <si>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</si>
  <si>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</si>
  <si>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</si>
  <si>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</si>
  <si>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</si>
  <si>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</si>
  <si>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</si>
  <si>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</si>
  <si>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</si>
  <si>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</si>
  <si>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</si>
  <si>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</si>
  <si>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</si>
  <si>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</si>
  <si>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</si>
  <si>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</si>
  <si>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</si>
  <si>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</si>
  <si>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</si>
  <si>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</si>
  <si>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</si>
  <si>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</si>
  <si>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</si>
  <si>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</si>
  <si>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</si>
  <si>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</si>
  <si>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</si>
  <si>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</si>
  <si>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</si>
  <si>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</si>
  <si>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</si>
  <si>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</si>
  <si>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</si>
  <si>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</si>
  <si>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</si>
  <si>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</si>
  <si>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</si>
  <si>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</si>
  <si>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</si>
  <si>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</si>
  <si>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</si>
  <si>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</si>
  <si>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</si>
  <si>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</si>
  <si>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</si>
  <si>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</si>
  <si>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</si>
  <si>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</si>
  <si>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</si>
  <si>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</si>
  <si>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</si>
  <si>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</si>
  <si>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</si>
  <si>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</si>
  <si>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</si>
  <si>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</si>
  <si>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</si>
  <si>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</si>
  <si>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</si>
  <si>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</si>
  <si>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</si>
  <si>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</si>
  <si>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</si>
  <si>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</si>
  <si>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</si>
  <si>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</si>
  <si>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</si>
  <si>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</si>
  <si>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</si>
  <si>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</si>
  <si>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</si>
  <si>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</si>
  <si>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</si>
  <si>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</si>
  <si>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</si>
  <si>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</si>
  <si>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</si>
  <si>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</si>
  <si>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</si>
  <si>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</si>
  <si>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</si>
  <si>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</si>
  <si>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</si>
  <si>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</si>
  <si>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</si>
  <si>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</si>
  <si>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</si>
  <si>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</si>
  <si>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</si>
  <si>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</si>
  <si>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</si>
  <si>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</si>
  <si>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</si>
  <si>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</si>
  <si>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</si>
  <si>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</si>
  <si>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</si>
  <si>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</si>
  <si>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</si>
  <si>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</si>
  <si>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</si>
  <si>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</si>
  <si>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</si>
  <si>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</si>
  <si>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</si>
  <si>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</si>
  <si>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</si>
  <si>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</si>
  <si>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</si>
  <si>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</si>
  <si>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</si>
  <si>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</si>
  <si>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</si>
  <si>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</si>
  <si>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</si>
  <si>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</si>
  <si>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</si>
  <si>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</si>
  <si>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</si>
  <si>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</si>
  <si>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</si>
  <si>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</si>
  <si>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</si>
  <si>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</si>
  <si>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</si>
  <si>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</si>
  <si>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</si>
  <si>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</si>
  <si>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</si>
  <si>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</si>
  <si>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</si>
  <si>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</si>
  <si>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</si>
  <si>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</si>
  <si>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</si>
  <si>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</si>
  <si>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</si>
  <si>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</si>
  <si>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</si>
  <si>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</si>
  <si>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</si>
  <si>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</si>
  <si>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</si>
  <si>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</si>
  <si>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</si>
  <si>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</si>
  <si>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</si>
  <si>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</si>
  <si>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</si>
  <si>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</si>
  <si>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</si>
  <si>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</si>
  <si>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</si>
  <si>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</si>
  <si>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</si>
  <si>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</si>
  <si>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</si>
  <si>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</si>
  <si>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</si>
  <si>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</si>
  <si>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</si>
  <si>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</si>
  <si>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</si>
  <si>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</si>
  <si>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</si>
  <si>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</si>
  <si>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</si>
  <si>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</si>
  <si>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</si>
  <si>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</si>
  <si>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</si>
  <si>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</si>
  <si>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</si>
  <si>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</si>
  <si>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</si>
  <si>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</si>
  <si>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</si>
  <si>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</si>
  <si>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</si>
  <si>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</si>
  <si>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</si>
  <si>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</si>
  <si>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</si>
  <si>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</si>
  <si>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</si>
  <si>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</si>
  <si>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</si>
  <si>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</si>
  <si>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</si>
  <si>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</si>
  <si>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</si>
  <si>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</si>
  <si>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</si>
  <si>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</si>
  <si>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</si>
  <si>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</si>
  <si>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</si>
  <si>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</si>
  <si>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</si>
  <si>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</si>
  <si>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</si>
  <si>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</si>
  <si>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</si>
  <si>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</si>
  <si>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</si>
  <si>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</si>
  <si>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</si>
  <si>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</si>
  <si>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</si>
  <si>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</si>
  <si>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</si>
  <si>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</si>
  <si>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</si>
  <si>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</si>
  <si>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</si>
  <si>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</si>
  <si>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</si>
  <si>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</si>
  <si>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</si>
  <si>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</si>
  <si>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</si>
  <si>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</si>
  <si>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</si>
  <si>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</si>
  <si>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</si>
  <si>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</si>
  <si>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</si>
  <si>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</si>
  <si>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</si>
  <si>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</si>
  <si>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</si>
  <si>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</si>
  <si>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</si>
  <si>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</si>
  <si>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</si>
  <si>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</si>
  <si>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</si>
  <si>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</si>
  <si>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</si>
  <si>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</si>
  <si>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</si>
  <si>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</si>
  <si>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</si>
  <si>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</si>
  <si>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</si>
  <si>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</si>
  <si>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</si>
  <si>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</si>
  <si>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</si>
  <si>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</si>
  <si>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</si>
  <si>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</si>
  <si>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</si>
  <si>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</si>
  <si>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</si>
  <si>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</si>
  <si>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</si>
  <si>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</si>
  <si>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</si>
  <si>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</si>
  <si>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</si>
  <si>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</si>
  <si>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</si>
  <si>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</si>
  <si>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</si>
  <si>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</si>
  <si>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</si>
  <si>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</si>
  <si>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</si>
  <si>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</si>
  <si>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</si>
  <si>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</si>
  <si>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</si>
  <si>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</si>
  <si>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</si>
  <si>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</si>
  <si>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</si>
  <si>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</si>
  <si>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</si>
  <si>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</si>
  <si>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</si>
  <si>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</si>
  <si>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</si>
  <si>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</si>
  <si>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</si>
  <si>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</si>
  <si>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</si>
  <si>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</si>
  <si>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</si>
  <si>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</si>
  <si>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</si>
  <si>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</si>
  <si>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</si>
  <si>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</si>
  <si>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</si>
  <si>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</si>
  <si>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</si>
  <si>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</si>
  <si>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</si>
  <si>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</si>
  <si>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</si>
  <si>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</si>
  <si>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</si>
  <si>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</si>
  <si>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</si>
  <si>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</si>
  <si>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</si>
  <si>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</si>
  <si>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</si>
  <si>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</si>
  <si>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</si>
  <si>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</si>
  <si>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</si>
  <si>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</si>
  <si>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</si>
  <si>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</si>
  <si>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</si>
  <si>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</si>
  <si>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</si>
  <si>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</si>
  <si>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</si>
  <si>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</si>
  <si>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</si>
  <si>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</si>
  <si>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</si>
  <si>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</si>
  <si>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</si>
  <si>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</si>
  <si>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</si>
  <si>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</si>
  <si>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</si>
  <si>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</si>
  <si>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</si>
  <si>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</si>
  <si>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</si>
  <si>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</si>
  <si>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</si>
  <si>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</si>
  <si>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</si>
  <si>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</si>
  <si>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</si>
  <si>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</si>
  <si>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</si>
  <si>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</si>
  <si>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</si>
  <si>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</si>
  <si>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</si>
  <si>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</si>
  <si>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</si>
  <si>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</si>
  <si>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</si>
  <si>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</si>
  <si>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</si>
  <si>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</si>
  <si>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</si>
  <si>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</si>
  <si>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</si>
  <si>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</si>
  <si>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</si>
  <si>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</si>
  <si>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</si>
  <si>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</si>
  <si>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</si>
  <si>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</si>
  <si>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</si>
  <si>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</si>
  <si>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</si>
  <si>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</si>
  <si>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</si>
  <si>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</si>
  <si>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</si>
  <si>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</si>
  <si>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</si>
  <si>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</si>
  <si>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</si>
  <si>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</si>
  <si>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</si>
  <si>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</si>
  <si>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</si>
  <si>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</si>
  <si>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</si>
  <si>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</si>
  <si>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</si>
  <si>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</si>
  <si>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</si>
  <si>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</si>
  <si>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</si>
  <si>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</si>
  <si>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</si>
  <si>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</si>
  <si>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</si>
  <si>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</si>
  <si>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</si>
  <si>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</si>
  <si>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</si>
  <si>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</si>
  <si>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</si>
  <si>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</si>
  <si>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</si>
  <si>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</si>
  <si>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</si>
  <si>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</si>
  <si>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</si>
  <si>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</si>
  <si>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</si>
  <si>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</si>
  <si>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</si>
  <si>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</si>
  <si>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</si>
  <si>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</si>
  <si>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</si>
  <si>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</si>
  <si>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</si>
  <si>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</si>
  <si>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</si>
  <si>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</si>
  <si>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</si>
  <si>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</si>
  <si>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</si>
  <si>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</si>
  <si>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</si>
  <si>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</si>
  <si>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</si>
  <si>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</si>
  <si>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</si>
  <si>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</si>
  <si>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</si>
  <si>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</si>
  <si>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</si>
  <si>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</si>
  <si>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</si>
  <si>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</si>
  <si>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</si>
  <si>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</si>
  <si>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</si>
  <si>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</si>
  <si>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</si>
  <si>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</si>
  <si>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</si>
  <si>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</si>
  <si>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</si>
  <si>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</si>
  <si>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</si>
  <si>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</si>
  <si>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</si>
  <si>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</si>
  <si>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</si>
  <si>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</si>
  <si>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</si>
  <si>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</si>
  <si>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</si>
  <si>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</si>
  <si>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</si>
  <si>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</si>
  <si>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</si>
  <si>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</si>
  <si>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</si>
  <si>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</si>
  <si>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</si>
  <si>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</si>
  <si>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</si>
  <si>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</si>
  <si>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</si>
  <si>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</si>
  <si>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</si>
  <si>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</si>
  <si>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</si>
  <si>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</si>
  <si>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</si>
  <si>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</si>
  <si>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</si>
  <si>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</si>
  <si>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</si>
  <si>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</si>
  <si>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</si>
  <si>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</si>
  <si>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</si>
  <si>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</si>
  <si>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</si>
  <si>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</si>
  <si>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</si>
  <si>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</si>
  <si>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</si>
  <si>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</si>
  <si>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</si>
  <si>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</si>
  <si>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</si>
  <si>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</si>
  <si>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</si>
  <si>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</si>
  <si>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</si>
  <si>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</si>
  <si>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</si>
  <si>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</si>
  <si>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</si>
  <si>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</si>
  <si>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</si>
  <si>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</si>
  <si>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</si>
  <si>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</si>
  <si>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</si>
  <si>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</si>
  <si>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</si>
  <si>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</si>
  <si>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</si>
  <si>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</si>
  <si>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</si>
  <si>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</si>
  <si>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</si>
  <si>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</si>
  <si>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</si>
  <si>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</si>
  <si>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</si>
  <si>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</si>
  <si>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</si>
  <si>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</si>
  <si>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</si>
  <si>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</si>
  <si>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</si>
  <si>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</si>
  <si>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</si>
  <si>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</si>
  <si>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</si>
  <si>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</si>
  <si>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</si>
  <si>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</si>
  <si>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</si>
  <si>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</si>
  <si>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</si>
  <si>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</si>
  <si>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</si>
  <si>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</si>
  <si>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</si>
  <si>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</si>
  <si>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</si>
  <si>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</si>
  <si>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</si>
  <si>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</si>
  <si>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</si>
  <si>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</si>
  <si>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</si>
  <si>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</si>
  <si>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</si>
  <si>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</si>
  <si>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</si>
  <si>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</si>
  <si>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</si>
  <si>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</si>
  <si>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</si>
  <si>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</si>
  <si>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</si>
  <si>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</si>
  <si>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</si>
  <si>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</si>
  <si>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</si>
  <si>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</si>
  <si>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</si>
  <si>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</si>
  <si>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</si>
  <si>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</si>
  <si>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</si>
  <si>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</si>
  <si>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</si>
  <si>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</si>
  <si>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</si>
  <si>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</si>
  <si>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</si>
  <si>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</si>
  <si>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</si>
  <si>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</si>
  <si>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</si>
  <si>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</si>
  <si>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</si>
  <si>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</si>
  <si>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</si>
  <si>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</si>
  <si>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</si>
  <si>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</si>
  <si>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</si>
  <si>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</si>
  <si>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</si>
  <si>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</si>
  <si>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</si>
  <si>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</si>
  <si>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</si>
  <si>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</si>
  <si>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</si>
  <si>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</si>
  <si>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</si>
  <si>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</si>
  <si>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</si>
  <si>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</si>
  <si>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</si>
  <si>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</si>
  <si>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</si>
  <si>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</si>
  <si>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</si>
  <si>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</si>
  <si>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</si>
  <si>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</si>
  <si>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</si>
  <si>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</si>
  <si>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</si>
  <si>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</si>
  <si>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</si>
  <si>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</si>
  <si>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</si>
  <si>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</si>
  <si>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</si>
  <si>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</si>
  <si>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</si>
  <si>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</si>
  <si>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</si>
  <si>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</si>
  <si>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</si>
  <si>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</si>
  <si>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</si>
  <si>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</si>
  <si>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</si>
  <si>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</si>
  <si>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</si>
  <si>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</si>
  <si>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</si>
  <si>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</si>
  <si>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</si>
  <si>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</si>
  <si>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</si>
  <si>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</si>
  <si>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</si>
  <si>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</si>
  <si>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</si>
  <si>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</si>
  <si>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</si>
  <si>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</si>
  <si>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</si>
  <si>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</si>
  <si>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</si>
  <si>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</si>
  <si>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</si>
  <si>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</si>
  <si>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</si>
  <si>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</si>
  <si>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</si>
  <si>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</si>
  <si>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</si>
  <si>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</si>
  <si>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</si>
  <si>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</si>
  <si>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</si>
  <si>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</si>
  <si>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</si>
  <si>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</si>
  <si>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</si>
  <si>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</si>
  <si>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</si>
  <si>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</si>
  <si>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</si>
  <si>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</si>
  <si>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</si>
  <si>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</si>
  <si>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</si>
  <si>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</si>
  <si>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</si>
  <si>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</si>
  <si>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</si>
  <si>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</si>
  <si>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</si>
  <si>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</si>
  <si>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</si>
  <si>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</si>
  <si>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</si>
  <si>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</si>
  <si>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</si>
  <si>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</si>
  <si>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</si>
  <si>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</si>
  <si>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</si>
  <si>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</si>
  <si>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</si>
  <si>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</si>
  <si>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</si>
  <si>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</si>
  <si>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</si>
  <si>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</si>
  <si>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</si>
  <si>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</si>
  <si>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</si>
  <si>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</si>
  <si>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</si>
  <si>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</si>
  <si>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</si>
  <si>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</si>
  <si>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</si>
  <si>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</si>
  <si>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</si>
  <si>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</si>
  <si>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</si>
  <si>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</si>
  <si>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</si>
  <si>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</si>
  <si>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</si>
  <si>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</si>
  <si>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</si>
  <si>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</si>
  <si>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</si>
  <si>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</si>
  <si>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</si>
  <si>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</si>
  <si>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</si>
  <si>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</si>
  <si>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</si>
  <si>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</si>
  <si>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</si>
  <si>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</si>
  <si>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</si>
  <si>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</si>
  <si>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</si>
  <si>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</si>
  <si>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</si>
  <si>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</si>
  <si>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</si>
  <si>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</si>
  <si>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</si>
  <si>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</si>
  <si>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</si>
  <si>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</si>
  <si>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</si>
  <si>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</si>
  <si>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</si>
  <si>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</si>
  <si>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</si>
  <si>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</si>
  <si>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</si>
  <si>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</si>
  <si>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</si>
  <si>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</si>
  <si>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</si>
  <si>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</si>
  <si>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</si>
  <si>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</si>
  <si>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</si>
  <si>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</si>
  <si>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</si>
  <si>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</si>
  <si>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</si>
  <si>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</si>
  <si>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</si>
  <si>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</si>
  <si>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</si>
  <si>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</si>
  <si>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</si>
  <si>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</si>
  <si>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</si>
  <si>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</si>
  <si>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</si>
  <si>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</si>
  <si>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</si>
  <si>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</si>
  <si>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</si>
  <si>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</si>
  <si>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</si>
  <si>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</si>
  <si>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</si>
  <si>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</si>
  <si>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</si>
  <si>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</si>
  <si>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</si>
  <si>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</si>
  <si>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</si>
  <si>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</si>
  <si>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</si>
  <si>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</si>
  <si>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</si>
  <si>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</si>
  <si>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</si>
  <si>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</si>
  <si>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</si>
  <si>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</si>
  <si>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</si>
  <si>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</si>
  <si>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</si>
  <si>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</si>
  <si>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</si>
  <si>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</si>
  <si>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</si>
  <si>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</si>
  <si>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</si>
  <si>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</si>
  <si>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</si>
  <si>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</si>
  <si>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</si>
  <si>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</si>
  <si>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</si>
  <si>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</si>
  <si>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</si>
  <si>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</si>
  <si>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</si>
  <si>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</si>
  <si>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</si>
  <si>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</si>
  <si>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</si>
  <si>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</si>
  <si>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</si>
  <si>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</si>
  <si>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</si>
  <si>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</si>
  <si>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</si>
  <si>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</si>
  <si>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</si>
  <si>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</si>
  <si>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</si>
  <si>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</si>
  <si>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</si>
  <si>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</si>
  <si>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</si>
  <si>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</si>
  <si>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</si>
  <si>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</si>
  <si>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</si>
  <si>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</si>
  <si>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</si>
  <si>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</si>
  <si>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</si>
  <si>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</si>
  <si>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</si>
  <si>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</si>
  <si>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</si>
  <si>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</si>
  <si>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</si>
  <si>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</si>
  <si>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</si>
  <si>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</si>
  <si>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</si>
  <si>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</si>
  <si>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</si>
  <si>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</si>
  <si>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</si>
  <si>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</si>
  <si>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</si>
  <si>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</si>
  <si>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</si>
  <si>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</si>
  <si>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</si>
  <si>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</si>
  <si>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</si>
  <si>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</si>
  <si>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</si>
  <si>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</si>
  <si>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</si>
  <si>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</si>
  <si>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</si>
  <si>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</si>
  <si>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</si>
  <si>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</si>
  <si>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</si>
  <si>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</si>
  <si>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</si>
  <si>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</si>
  <si>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</si>
  <si>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</si>
  <si>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</si>
  <si>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</si>
  <si>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</si>
  <si>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</si>
  <si>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</si>
  <si>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</si>
  <si>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</si>
  <si>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</si>
  <si>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</si>
  <si>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</si>
  <si>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</si>
  <si>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</si>
  <si>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</si>
  <si>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</si>
  <si>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</si>
  <si>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</si>
  <si>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</si>
  <si>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</si>
  <si>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</si>
  <si>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</si>
  <si>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</si>
  <si>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</si>
  <si>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</si>
  <si>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</si>
  <si>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</si>
  <si>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</si>
  <si>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</si>
  <si>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</si>
  <si>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</si>
  <si>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</si>
  <si>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</si>
  <si>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</si>
  <si>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</si>
  <si>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</si>
  <si>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</si>
  <si>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</si>
  <si>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</si>
  <si>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</si>
  <si>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</si>
  <si>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</si>
  <si>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</si>
  <si>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</si>
  <si>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</si>
  <si>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</si>
  <si>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</si>
  <si>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</si>
  <si>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</si>
  <si>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</si>
  <si>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</si>
  <si>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</si>
  <si>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</si>
  <si>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</si>
  <si>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</si>
  <si>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</si>
  <si>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</si>
  <si>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</si>
  <si>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</si>
  <si>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</si>
  <si>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</si>
  <si>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</si>
  <si>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</si>
  <si>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</si>
  <si>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</si>
  <si>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</si>
  <si>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</si>
  <si>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</si>
  <si>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</si>
  <si>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</si>
  <si>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</si>
  <si>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</si>
  <si>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</si>
  <si>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</si>
  <si>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</si>
  <si>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</si>
  <si>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</si>
  <si>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</si>
  <si>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</si>
  <si>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</si>
  <si>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</si>
  <si>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</si>
  <si>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</si>
  <si>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</si>
  <si>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</si>
  <si>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</si>
  <si>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</si>
  <si>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</si>
  <si>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</si>
  <si>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</si>
  <si>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</si>
  <si>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</si>
  <si>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</si>
  <si>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</si>
  <si>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</si>
  <si>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</si>
  <si>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</si>
  <si>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</si>
  <si>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</si>
  <si>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</si>
  <si>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</si>
  <si>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</si>
  <si>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</si>
  <si>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</si>
  <si>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</si>
  <si>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</si>
  <si>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</si>
  <si>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</si>
  <si>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</si>
  <si>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</si>
  <si>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</si>
  <si>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</si>
  <si>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</si>
  <si>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</si>
  <si>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</si>
  <si>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</si>
  <si>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</si>
  <si>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</si>
  <si>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</si>
  <si>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</si>
  <si>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</si>
  <si>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</si>
  <si>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</si>
  <si>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</si>
  <si>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</si>
  <si>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</si>
  <si>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</si>
  <si>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</si>
  <si>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</si>
  <si>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</si>
  <si>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</si>
  <si>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</si>
  <si>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</si>
  <si>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</si>
  <si>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</si>
  <si>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</si>
  <si>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</si>
  <si>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</si>
  <si>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</si>
  <si>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</si>
  <si>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</si>
  <si>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</si>
  <si>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</si>
  <si>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</si>
  <si>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</si>
  <si>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</si>
  <si>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</si>
  <si>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</si>
  <si>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</si>
  <si>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</si>
  <si>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</si>
  <si>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</si>
  <si>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</si>
  <si>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</si>
  <si>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</si>
  <si>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</si>
  <si>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</si>
  <si>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</si>
  <si>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</si>
  <si>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</si>
  <si>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</si>
  <si>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</si>
  <si>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</si>
  <si>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</si>
  <si>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</si>
  <si>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</si>
  <si>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</si>
  <si>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</si>
  <si>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</si>
  <si>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</si>
  <si>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</si>
  <si>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</si>
  <si>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</si>
  <si>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</si>
  <si>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</si>
  <si>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</si>
  <si>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</si>
  <si>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</si>
  <si>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</si>
  <si>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</si>
  <si>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</si>
  <si>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</si>
  <si>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</si>
  <si>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</si>
  <si>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</si>
  <si>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</si>
  <si>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</si>
  <si>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</si>
  <si>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</si>
  <si>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</si>
  <si>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</si>
  <si>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</si>
  <si>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</si>
  <si>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</si>
  <si>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</si>
  <si>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</si>
  <si>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</si>
  <si>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</si>
  <si>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</si>
  <si>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</si>
  <si>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</si>
  <si>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</si>
  <si>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</si>
  <si>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</si>
  <si>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</si>
  <si>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</si>
  <si>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</si>
  <si>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</si>
  <si>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</si>
  <si>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</si>
  <si>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</si>
  <si>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</si>
  <si>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</si>
  <si>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</si>
  <si>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</si>
  <si>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</si>
  <si>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</si>
  <si>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</si>
  <si>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</si>
  <si>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</si>
  <si>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</si>
  <si>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</si>
  <si>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</si>
  <si>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</si>
  <si>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</si>
  <si>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</si>
  <si>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</si>
  <si>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</si>
  <si>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</si>
  <si>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</si>
  <si>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</si>
  <si>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</si>
  <si>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</si>
  <si>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</si>
  <si>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</si>
  <si>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</si>
  <si>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</si>
  <si>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</si>
  <si>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</si>
  <si>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</si>
  <si>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</si>
  <si>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</si>
  <si>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</si>
  <si>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</si>
  <si>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</si>
  <si>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</si>
  <si>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</si>
  <si>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</si>
  <si>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</si>
  <si>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</si>
  <si>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</si>
  <si>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</si>
  <si>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</si>
  <si>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</si>
  <si>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</si>
  <si>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</si>
  <si>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</si>
  <si>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</si>
  <si>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</si>
  <si>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</si>
  <si>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</si>
  <si>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</si>
  <si>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</si>
  <si>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</si>
  <si>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</si>
  <si>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</si>
  <si>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</si>
  <si>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</si>
  <si>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</si>
  <si>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</si>
  <si>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</si>
  <si>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</si>
  <si>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</si>
  <si>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</si>
  <si>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</si>
  <si>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</si>
  <si>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</si>
  <si>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</si>
  <si>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</si>
  <si>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</si>
  <si>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</si>
  <si>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</si>
  <si>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</si>
  <si>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</si>
  <si>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</si>
  <si>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</si>
  <si>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</si>
  <si>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</si>
  <si>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</si>
  <si>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</si>
  <si>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</si>
  <si>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</si>
  <si>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</si>
  <si>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</si>
  <si>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</si>
  <si>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</si>
  <si>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</si>
  <si>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</si>
  <si>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</si>
  <si>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</si>
  <si>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</si>
  <si>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</si>
  <si>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</si>
  <si>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</si>
  <si>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</si>
  <si>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</si>
  <si>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</si>
  <si>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</si>
  <si>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</si>
  <si>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</si>
  <si>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</si>
  <si>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</si>
  <si>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</si>
  <si>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</si>
  <si>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</si>
  <si>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</si>
  <si>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</si>
  <si>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</si>
  <si>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</si>
  <si>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</si>
  <si>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</si>
  <si>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</si>
  <si>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</si>
  <si>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</si>
  <si>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</si>
  <si>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</si>
  <si>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</si>
  <si>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</si>
  <si>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</si>
  <si>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</si>
  <si>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</si>
  <si>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</si>
  <si>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</si>
  <si>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</si>
  <si>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</si>
  <si>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</si>
  <si>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</si>
  <si>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</si>
  <si>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</si>
  <si>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</si>
  <si>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</si>
  <si>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</si>
  <si>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</si>
  <si>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</si>
  <si>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</si>
  <si>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</si>
  <si>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</si>
  <si>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</si>
  <si>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</si>
  <si>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</si>
  <si>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</si>
  <si>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</si>
  <si>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</si>
  <si>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</si>
  <si>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</si>
  <si>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</si>
  <si>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</si>
  <si>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</si>
  <si>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</si>
  <si>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</si>
  <si>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</si>
  <si>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</si>
  <si>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</si>
  <si>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</si>
  <si>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</si>
  <si>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</si>
  <si>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</si>
  <si>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</si>
  <si>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</si>
  <si>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</si>
  <si>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</si>
  <si>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</si>
  <si>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</si>
  <si>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</si>
  <si>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</si>
  <si>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</si>
  <si>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</si>
  <si>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</si>
  <si>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</si>
  <si>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</si>
  <si>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</si>
  <si>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</si>
  <si>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</si>
  <si>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</si>
  <si>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</si>
  <si>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</si>
  <si>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</si>
  <si>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</si>
  <si>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</si>
  <si>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</si>
  <si>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</si>
  <si>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</si>
  <si>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</si>
  <si>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</si>
  <si>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</si>
  <si>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</si>
  <si>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</si>
  <si>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</si>
  <si>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</si>
  <si>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</si>
  <si>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</si>
  <si>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</si>
  <si>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</si>
  <si>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</si>
  <si>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</si>
  <si>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</si>
  <si>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</si>
  <si>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</si>
  <si>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</si>
  <si>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</si>
  <si>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</si>
  <si>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</si>
  <si>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</si>
  <si>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</si>
  <si>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</si>
  <si>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</si>
  <si>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</si>
  <si>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</si>
  <si>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</si>
  <si>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</si>
  <si>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</si>
  <si>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</si>
  <si>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</si>
  <si>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</si>
  <si>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</si>
  <si>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</si>
  <si>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</si>
  <si>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</si>
  <si>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</si>
  <si>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</si>
  <si>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</si>
  <si>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</si>
  <si>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</si>
  <si>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</si>
  <si>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</si>
  <si>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</si>
  <si>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</si>
  <si>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</si>
  <si>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</si>
  <si>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</si>
  <si>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</si>
  <si>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</si>
  <si>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</si>
  <si>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</si>
  <si>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</si>
  <si>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</si>
  <si>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</si>
  <si>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</si>
  <si>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</si>
  <si>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</si>
  <si>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</si>
  <si>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</si>
  <si>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</si>
  <si>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</si>
  <si>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</si>
  <si>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</si>
  <si>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</si>
  <si>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</si>
  <si>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</si>
  <si>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</si>
  <si>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</si>
  <si>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</si>
  <si>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</si>
  <si>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</si>
  <si>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</si>
  <si>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</si>
  <si>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</si>
  <si>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</si>
  <si>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</si>
  <si>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</si>
  <si>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</si>
  <si>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</si>
  <si>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</si>
  <si>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</si>
  <si>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</si>
  <si>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</si>
  <si>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</si>
  <si>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</si>
  <si>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</si>
  <si>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</si>
  <si>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</si>
  <si>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</si>
  <si>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</si>
  <si>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</si>
  <si>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</si>
  <si>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</si>
  <si>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</si>
  <si>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</si>
  <si>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</si>
  <si>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</si>
  <si>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</si>
  <si>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</si>
  <si>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</si>
  <si>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</si>
  <si>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</si>
  <si>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</si>
  <si>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</si>
  <si>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</si>
  <si>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</si>
  <si>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</si>
  <si>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</si>
  <si>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</si>
  <si>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</si>
  <si>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</si>
  <si>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</si>
  <si>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</si>
  <si>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</si>
  <si>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</si>
  <si>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</si>
  <si>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</si>
  <si>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</si>
  <si>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</si>
  <si>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</si>
  <si>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</si>
  <si>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</si>
  <si>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</si>
  <si>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</si>
  <si>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</si>
  <si>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</si>
  <si>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</si>
  <si>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</si>
  <si>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</si>
  <si>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</si>
  <si>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</si>
  <si>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</si>
  <si>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</si>
  <si>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</si>
  <si>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</si>
  <si>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</si>
  <si>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</si>
  <si>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</si>
  <si>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</si>
  <si>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</si>
  <si>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</si>
  <si>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</si>
  <si>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</si>
  <si>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</si>
  <si>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</si>
  <si>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</si>
  <si>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</si>
  <si>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</si>
  <si>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</si>
  <si>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</si>
  <si>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</si>
  <si>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</si>
  <si>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</si>
  <si>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</si>
  <si>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</si>
  <si>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</si>
  <si>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</si>
  <si>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</si>
  <si>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</si>
  <si>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</si>
  <si>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</si>
  <si>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</si>
  <si>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</si>
  <si>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</si>
  <si>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</si>
  <si>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</si>
  <si>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</si>
  <si>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</si>
  <si>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</si>
  <si>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</si>
  <si>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</si>
  <si>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</si>
  <si>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</si>
  <si>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</si>
  <si>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</si>
  <si>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</si>
  <si>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</si>
  <si>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</si>
  <si>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</si>
  <si>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</si>
  <si>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</si>
  <si>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</si>
  <si>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</si>
  <si>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</si>
  <si>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</si>
  <si>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</si>
  <si>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</si>
  <si>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</si>
  <si>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</si>
  <si>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</si>
  <si>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</si>
  <si>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</si>
  <si>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</si>
  <si>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</si>
  <si>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</si>
  <si>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</si>
  <si>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</si>
  <si>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</si>
  <si>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</si>
  <si>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</si>
  <si>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</si>
  <si>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</si>
  <si>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</si>
  <si>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</si>
  <si>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</si>
  <si>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</si>
  <si>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</si>
  <si>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</si>
  <si>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</si>
  <si>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</si>
  <si>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</si>
  <si>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</si>
  <si>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</si>
  <si>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</si>
  <si>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</si>
  <si>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</si>
  <si>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</si>
  <si>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</si>
  <si>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</si>
  <si>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</si>
  <si>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</si>
  <si>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</si>
  <si>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</si>
  <si>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</si>
  <si>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</si>
  <si>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</si>
  <si>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</si>
  <si>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</si>
  <si>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</si>
  <si>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</si>
  <si>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</si>
  <si>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</si>
  <si>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</si>
  <si>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</si>
  <si>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</si>
  <si>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</si>
  <si>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</si>
  <si>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</si>
  <si>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</si>
  <si>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</si>
  <si>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</si>
  <si>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</si>
  <si>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</si>
  <si>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</si>
  <si>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</si>
  <si>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</si>
  <si>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</si>
  <si>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</si>
  <si>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</si>
  <si>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</si>
  <si>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</si>
  <si>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</si>
  <si>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</si>
  <si>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</si>
  <si>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</si>
  <si>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</si>
  <si>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</si>
  <si>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</si>
  <si>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</si>
  <si>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</si>
  <si>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</si>
  <si>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</si>
  <si>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</si>
  <si>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</si>
  <si>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</si>
  <si>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</si>
  <si>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</si>
  <si>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</si>
  <si>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</si>
  <si>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</si>
  <si>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</si>
  <si>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</si>
  <si>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</si>
  <si>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</si>
  <si>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</si>
  <si>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</si>
  <si>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</si>
  <si>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</si>
  <si>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</si>
  <si>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</si>
  <si>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</si>
  <si>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</si>
  <si>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</si>
  <si>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</si>
  <si>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</si>
  <si>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</si>
  <si>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</si>
  <si>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</si>
  <si>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</si>
  <si>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</si>
  <si>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</si>
  <si>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</si>
  <si>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</si>
  <si>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</si>
  <si>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</si>
  <si>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</si>
  <si>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</si>
  <si>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</si>
  <si>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</si>
  <si>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</si>
  <si>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</si>
  <si>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</si>
  <si>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</si>
  <si>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</si>
  <si>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</si>
  <si>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</si>
  <si>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</si>
  <si>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</si>
  <si>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</si>
  <si>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</si>
  <si>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</si>
  <si>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</si>
  <si>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</si>
  <si>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</si>
  <si>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</si>
  <si>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</si>
  <si>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</si>
  <si>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</si>
  <si>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</si>
  <si>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</si>
  <si>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</si>
  <si>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</si>
  <si>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</si>
  <si>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</si>
  <si>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</si>
  <si>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</si>
  <si>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</si>
  <si>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</si>
  <si>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</si>
  <si>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</si>
  <si>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</si>
  <si>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</si>
  <si>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</si>
  <si>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</si>
  <si>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</si>
  <si>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</si>
  <si>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</si>
  <si>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</si>
  <si>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</si>
  <si>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</si>
  <si>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</si>
  <si>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</si>
  <si>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</si>
  <si>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</si>
  <si>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</si>
  <si>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</si>
  <si>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</si>
  <si>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</si>
  <si>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</si>
  <si>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</si>
  <si>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</si>
  <si>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</si>
  <si>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</si>
  <si>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</si>
  <si>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</si>
  <si>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</si>
  <si>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</si>
  <si>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</si>
  <si>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</si>
  <si>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</si>
  <si>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</si>
  <si>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</si>
  <si>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</si>
  <si>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</si>
  <si>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</si>
  <si>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</si>
  <si>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</si>
  <si>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</si>
  <si>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</si>
  <si>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</si>
  <si>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</si>
  <si>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</si>
  <si>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</si>
  <si>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</si>
  <si>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</si>
  <si>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</si>
  <si>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</si>
  <si>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</si>
  <si>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</si>
  <si>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</si>
  <si>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</si>
  <si>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</si>
  <si>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</si>
  <si>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</si>
  <si>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</si>
  <si>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</si>
  <si>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</si>
  <si>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</si>
  <si>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</si>
  <si>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</si>
  <si>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</si>
  <si>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</si>
  <si>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</si>
  <si>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</si>
  <si>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</si>
  <si>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</si>
  <si>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</si>
  <si>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</si>
  <si>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</si>
  <si>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</si>
  <si>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</si>
  <si>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</si>
  <si>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</si>
  <si>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</si>
  <si>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</si>
  <si>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</si>
  <si>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</si>
  <si>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</si>
  <si>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</si>
  <si>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</si>
  <si>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</si>
  <si>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</si>
  <si>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</si>
  <si>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</si>
  <si>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</si>
  <si>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</si>
  <si>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</si>
  <si>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</si>
  <si>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</si>
  <si>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</si>
  <si>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</si>
  <si>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</si>
  <si>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</si>
  <si>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</si>
  <si>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</si>
  <si>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</si>
  <si>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</si>
  <si>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</si>
  <si>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</si>
  <si>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</si>
  <si>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</si>
  <si>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</si>
  <si>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</si>
  <si>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</si>
  <si>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</si>
  <si>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</si>
  <si>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</si>
  <si>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</si>
  <si>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</si>
  <si>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</si>
  <si>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</si>
  <si>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</si>
  <si>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</si>
  <si>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</si>
  <si>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</si>
  <si>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</si>
  <si>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</si>
  <si>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</si>
  <si>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</si>
  <si>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</si>
  <si>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</si>
  <si>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</si>
  <si>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</si>
  <si>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</si>
  <si>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</si>
  <si>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</si>
  <si>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</si>
  <si>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</si>
  <si>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</si>
  <si>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</si>
  <si>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</si>
  <si>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</si>
  <si>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</si>
  <si>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</si>
  <si>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</si>
  <si>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</si>
  <si>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</si>
  <si>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</si>
  <si>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</si>
  <si>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</si>
  <si>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</si>
  <si>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</si>
  <si>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</si>
  <si>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</si>
  <si>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</si>
  <si>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</si>
  <si>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</si>
  <si>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</si>
  <si>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</si>
  <si>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</si>
  <si>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</si>
  <si>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</si>
  <si>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</si>
  <si>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</si>
  <si>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</si>
  <si>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</si>
  <si>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</si>
  <si>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</si>
  <si>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</si>
  <si>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</si>
  <si>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</si>
  <si>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</si>
  <si>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</si>
  <si>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</si>
  <si>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</si>
  <si>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</si>
  <si>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</si>
  <si>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</si>
  <si>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</si>
  <si>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</si>
  <si>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</si>
  <si>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</si>
  <si>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</si>
  <si>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</si>
  <si>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</si>
  <si>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</si>
  <si>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</si>
  <si>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</si>
  <si>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</si>
  <si>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</si>
  <si>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</si>
  <si>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</si>
  <si>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</si>
  <si>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</si>
  <si>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</si>
  <si>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</si>
  <si>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</si>
  <si>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</si>
  <si>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</si>
  <si>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</si>
  <si>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</si>
  <si>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</si>
  <si>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</si>
  <si>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</si>
  <si>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</si>
  <si>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</si>
  <si>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</si>
  <si>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</si>
  <si>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</si>
  <si>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</si>
  <si>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</si>
  <si>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</si>
  <si>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</si>
  <si>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</si>
  <si>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</si>
  <si>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</si>
  <si>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</si>
  <si>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</si>
  <si>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</si>
  <si>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</si>
  <si>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</si>
  <si>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</si>
  <si>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</si>
  <si>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</si>
  <si>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</si>
  <si>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</si>
  <si>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</si>
  <si>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</si>
  <si>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</si>
  <si>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</si>
  <si>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</si>
  <si>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</si>
  <si>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</si>
  <si>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</si>
  <si>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</si>
  <si>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</si>
  <si>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</si>
  <si>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</si>
  <si>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</si>
  <si>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</si>
  <si>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</si>
  <si>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</si>
  <si>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</si>
  <si>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</si>
  <si>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</si>
  <si>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</si>
  <si>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</si>
  <si>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</si>
  <si>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</si>
  <si>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</si>
  <si>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</si>
  <si>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</si>
  <si>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</si>
  <si>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</si>
  <si>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</si>
  <si>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</si>
  <si>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</si>
  <si>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</si>
  <si>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</si>
  <si>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</si>
  <si>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</si>
  <si>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</si>
  <si>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</si>
  <si>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</si>
  <si>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</si>
  <si>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</si>
  <si>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</si>
  <si>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</si>
  <si>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</si>
  <si>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</si>
  <si>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</si>
  <si>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</si>
  <si>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</si>
  <si>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</si>
  <si>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</si>
  <si>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</si>
  <si>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</si>
  <si>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</si>
  <si>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</si>
  <si>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</si>
  <si>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</si>
  <si>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</si>
  <si>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</si>
  <si>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</si>
  <si>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</si>
  <si>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</si>
  <si>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</si>
  <si>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</si>
  <si>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</si>
  <si>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</si>
  <si>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</si>
  <si>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</si>
  <si>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</si>
  <si>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</si>
  <si>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</si>
  <si>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</si>
  <si>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</si>
  <si>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</si>
  <si>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</si>
  <si>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</si>
  <si>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</si>
  <si>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</si>
  <si>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</si>
  <si>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</si>
  <si>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</si>
  <si>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</si>
  <si>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</si>
  <si>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</si>
  <si>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</si>
  <si>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</si>
  <si>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</si>
  <si>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</si>
  <si>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</si>
  <si>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</si>
  <si>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</si>
  <si>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</si>
  <si>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</si>
  <si>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</si>
  <si>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</si>
  <si>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</si>
  <si>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</si>
  <si>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</si>
  <si>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</si>
  <si>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</si>
  <si>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</si>
  <si>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</si>
  <si>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</si>
  <si>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</si>
  <si>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</si>
  <si>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</si>
  <si>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</si>
  <si>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</si>
  <si>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</si>
  <si>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</si>
  <si>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</si>
  <si>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</si>
  <si>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</si>
  <si>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</si>
  <si>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</si>
  <si>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</si>
  <si>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</si>
  <si>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</si>
  <si>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</si>
  <si>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</si>
  <si>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</si>
  <si>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</si>
  <si>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</si>
  <si>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</si>
  <si>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</si>
  <si>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</si>
  <si>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</si>
  <si>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</si>
  <si>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</si>
  <si>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</si>
  <si>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</si>
  <si>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</si>
  <si>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</si>
  <si>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</si>
  <si>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</si>
  <si>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</si>
  <si>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</si>
  <si>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</si>
  <si>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</si>
  <si>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</si>
  <si>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</si>
  <si>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</si>
  <si>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</si>
  <si>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</si>
  <si>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</si>
  <si>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</si>
  <si>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</si>
  <si>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</si>
  <si>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</si>
  <si>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</si>
  <si>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</si>
  <si>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</si>
  <si>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</si>
  <si>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</si>
  <si>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</si>
  <si>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</si>
  <si>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</si>
  <si>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</si>
  <si>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</si>
  <si>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</si>
  <si>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</si>
  <si>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</si>
  <si>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</si>
  <si>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</si>
  <si>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</si>
  <si>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</si>
  <si>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</si>
  <si>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</si>
  <si>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</si>
  <si>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</si>
  <si>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</si>
  <si>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</si>
  <si>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</si>
  <si>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</si>
  <si>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</si>
  <si>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</si>
  <si>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</si>
  <si>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</si>
  <si>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</si>
  <si>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</si>
  <si>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</si>
  <si>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</si>
  <si>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</si>
  <si>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</si>
  <si>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</si>
  <si>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</si>
  <si>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</si>
  <si>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</si>
  <si>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</si>
  <si>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</si>
  <si>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</si>
  <si>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</si>
  <si>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</si>
  <si>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</si>
  <si>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</si>
  <si>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</si>
  <si>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</si>
  <si>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</si>
  <si>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</si>
  <si>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</si>
  <si>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</si>
  <si>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</si>
  <si>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</si>
  <si>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</si>
  <si>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</si>
  <si>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</si>
  <si>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</si>
  <si>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</si>
  <si>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</si>
  <si>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</si>
  <si>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</si>
  <si>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</si>
  <si>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</si>
  <si>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</si>
  <si>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</si>
  <si>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</si>
  <si>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</si>
  <si>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</si>
  <si>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</si>
  <si>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</si>
  <si>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</si>
  <si>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</si>
  <si>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</si>
  <si>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</si>
  <si>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</si>
  <si>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</si>
  <si>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</si>
  <si>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</si>
  <si>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</si>
  <si>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</si>
  <si>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</si>
  <si>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</si>
  <si>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</si>
  <si>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</si>
  <si>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</si>
  <si>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</si>
  <si>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</si>
  <si>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</si>
  <si>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</si>
  <si>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</si>
  <si>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</si>
  <si>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</si>
  <si>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</si>
  <si>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</si>
  <si>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</si>
  <si>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</si>
  <si>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</si>
  <si>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</si>
  <si>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</si>
  <si>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</si>
  <si>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</si>
  <si>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</si>
  <si>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</si>
  <si>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</si>
  <si>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</si>
  <si>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</si>
  <si>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</si>
  <si>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</si>
  <si>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</si>
  <si>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</si>
  <si>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</si>
  <si>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</si>
  <si>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</si>
  <si>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</si>
  <si>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</si>
  <si>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</si>
  <si>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</si>
  <si>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</si>
  <si>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</si>
  <si>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</si>
  <si>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</si>
  <si>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</si>
  <si>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</si>
  <si>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</si>
  <si>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</si>
  <si>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</si>
  <si>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</si>
  <si>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</si>
  <si>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</si>
  <si>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</si>
  <si>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</si>
  <si>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</si>
  <si>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</si>
  <si>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</si>
  <si>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</si>
  <si>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</si>
  <si>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</si>
  <si>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</si>
  <si>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</si>
  <si>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</si>
  <si>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</si>
  <si>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</si>
  <si>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</si>
  <si>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</si>
  <si>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</si>
  <si>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</si>
  <si>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</si>
  <si>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</si>
  <si>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</si>
  <si>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</si>
  <si>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</si>
  <si>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</si>
  <si>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</si>
  <si>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</si>
  <si>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</si>
  <si>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</si>
  <si>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</si>
  <si>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</si>
  <si>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</si>
  <si>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</si>
  <si>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</si>
  <si>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</si>
  <si>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</si>
  <si>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</si>
  <si>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</si>
  <si>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</si>
  <si>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</si>
  <si>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</si>
  <si>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</si>
  <si>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</si>
  <si>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</si>
  <si>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</si>
  <si>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</si>
  <si>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</si>
  <si>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</si>
  <si>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</si>
  <si>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</si>
  <si>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</si>
  <si>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</si>
  <si>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</si>
  <si>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</si>
  <si>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</si>
  <si>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</si>
  <si>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</si>
  <si>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</si>
  <si>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</si>
  <si>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</si>
  <si>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</si>
  <si>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</si>
  <si>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</si>
  <si>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</si>
  <si>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</si>
  <si>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</si>
  <si>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</si>
  <si>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</si>
  <si>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</si>
  <si>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</si>
  <si>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</si>
  <si>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</si>
  <si>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</si>
  <si>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</si>
  <si>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</si>
  <si>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</si>
  <si>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</si>
  <si>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</si>
  <si>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</si>
  <si>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</si>
  <si>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</si>
  <si>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</si>
  <si>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</si>
  <si>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</si>
  <si>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</si>
  <si>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</si>
  <si>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</si>
  <si>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</si>
  <si>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</si>
  <si>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</si>
  <si>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</si>
  <si>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</si>
  <si>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</si>
  <si>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</si>
  <si>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</si>
  <si>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</si>
  <si>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</si>
  <si>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</si>
  <si>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</si>
  <si>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</si>
  <si>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</si>
  <si>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</si>
  <si>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</si>
  <si>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</si>
  <si>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</si>
  <si>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</si>
  <si>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</si>
  <si>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</si>
  <si>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</si>
  <si>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</si>
  <si>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</si>
  <si>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</si>
  <si>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</si>
  <si>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</si>
  <si>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</si>
  <si>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</si>
  <si>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</si>
  <si>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</si>
  <si>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</si>
  <si>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</si>
  <si>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</si>
  <si>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</si>
  <si>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</si>
  <si>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</si>
  <si>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</si>
  <si>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</si>
  <si>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</si>
  <si>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</si>
  <si>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</si>
  <si>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</si>
  <si>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</si>
  <si>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</si>
  <si>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</si>
  <si>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</si>
  <si>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</si>
  <si>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</si>
  <si>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</si>
  <si>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</si>
  <si>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</si>
  <si>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</si>
  <si>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</si>
  <si>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</si>
  <si>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</si>
  <si>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</si>
  <si>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</si>
  <si>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</si>
  <si>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</si>
  <si>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</si>
  <si>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</si>
  <si>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</si>
  <si>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</si>
  <si>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</si>
  <si>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</si>
  <si>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</si>
  <si>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</si>
  <si>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</si>
  <si>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</si>
  <si>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</si>
  <si>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</si>
  <si>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</si>
  <si>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</si>
  <si>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</si>
  <si>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</si>
  <si>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</si>
  <si>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</si>
  <si>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</si>
  <si>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</si>
  <si>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</si>
  <si>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</si>
  <si>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</si>
  <si>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</si>
  <si>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</si>
  <si>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</si>
  <si>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</si>
  <si>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</si>
  <si>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</si>
  <si>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</si>
  <si>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</si>
  <si>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</si>
  <si>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</si>
  <si>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</si>
  <si>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</si>
  <si>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</si>
  <si>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</si>
  <si>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</si>
  <si>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</si>
  <si>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</si>
  <si>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</si>
  <si>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</si>
  <si>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</si>
  <si>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</si>
  <si>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</si>
  <si>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</si>
  <si>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</si>
  <si>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</si>
  <si>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</si>
  <si>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</si>
  <si>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</si>
  <si>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</si>
  <si>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</si>
  <si>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</si>
  <si>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</si>
  <si>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</si>
  <si>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</si>
  <si>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</si>
  <si>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</si>
  <si>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</si>
  <si>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</si>
  <si>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</si>
  <si>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</si>
  <si>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</si>
  <si>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</si>
  <si>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</si>
  <si>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</si>
  <si>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</si>
  <si>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</si>
  <si>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</si>
  <si>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</si>
  <si>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</si>
  <si>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</si>
  <si>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</si>
  <si>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</si>
  <si>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</si>
  <si>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</si>
  <si>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</si>
  <si>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</si>
  <si>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</si>
  <si>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</si>
  <si>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</si>
  <si>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</si>
  <si>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</si>
  <si>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</si>
  <si>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</si>
  <si>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</si>
  <si>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</si>
  <si>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</si>
  <si>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</si>
  <si>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</si>
  <si>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</si>
  <si>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</si>
  <si>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</si>
  <si>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</si>
  <si>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</si>
  <si>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</si>
  <si>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</si>
  <si>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</si>
  <si>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</si>
  <si>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</si>
  <si>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</si>
  <si>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</si>
  <si>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</si>
  <si>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</si>
  <si>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</si>
  <si>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</si>
  <si>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</si>
  <si>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</si>
  <si>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</si>
  <si>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</si>
  <si>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</si>
  <si>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</si>
  <si>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</si>
  <si>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</si>
  <si>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</si>
  <si>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</si>
  <si>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</si>
  <si>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</si>
  <si>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</si>
  <si>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</si>
  <si>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</si>
  <si>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</si>
  <si>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</si>
  <si>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</si>
  <si>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</si>
  <si>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</si>
  <si>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</si>
  <si>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</si>
  <si>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</si>
  <si>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</si>
  <si>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</si>
  <si>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</si>
  <si>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</si>
  <si>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</si>
  <si>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</si>
  <si>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</si>
  <si>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</si>
  <si>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</si>
  <si>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</si>
  <si>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</si>
  <si>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</si>
  <si>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</si>
  <si>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</si>
  <si>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</si>
  <si>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</si>
  <si>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</si>
  <si>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</si>
  <si>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</si>
  <si>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</si>
  <si>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</si>
  <si>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</si>
  <si>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</si>
  <si>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</si>
  <si>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</si>
  <si>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</si>
  <si>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</si>
  <si>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</si>
  <si>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</si>
  <si>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</si>
  <si>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</si>
  <si>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</si>
  <si>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</si>
  <si>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</si>
  <si>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</si>
  <si>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</si>
  <si>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</si>
  <si>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</si>
  <si>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</si>
  <si>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</si>
  <si>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</si>
  <si>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</si>
  <si>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</si>
  <si>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</si>
  <si>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</si>
  <si>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</si>
  <si>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</si>
  <si>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</si>
  <si>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</si>
  <si>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</si>
  <si>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</si>
  <si>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</si>
  <si>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</si>
  <si>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</si>
  <si>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</si>
  <si>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</si>
  <si>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</si>
  <si>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</si>
  <si>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</si>
  <si>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</si>
  <si>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</si>
  <si>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</si>
  <si>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</si>
  <si>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</si>
  <si>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</si>
  <si>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</si>
  <si>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</si>
  <si>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</si>
  <si>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</si>
  <si>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</si>
  <si>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</si>
  <si>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</si>
  <si>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</si>
  <si>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</si>
  <si>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</si>
  <si>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</si>
  <si>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</si>
  <si>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</si>
  <si>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</si>
  <si>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</si>
  <si>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</si>
  <si>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</si>
  <si>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</si>
  <si>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</si>
  <si>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</si>
  <si>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</si>
  <si>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</si>
  <si>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</si>
  <si>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</si>
  <si>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</si>
  <si>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</si>
  <si>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</si>
  <si>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</si>
  <si>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</si>
  <si>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</si>
  <si>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</si>
  <si>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</si>
  <si>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</si>
  <si>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</si>
  <si>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</si>
  <si>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</si>
  <si>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</si>
  <si>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</si>
  <si>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</si>
  <si>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</si>
  <si>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</si>
  <si>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</si>
  <si>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</si>
  <si>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</si>
  <si>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</si>
  <si>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</si>
  <si>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</si>
  <si>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</si>
  <si>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</si>
  <si>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</si>
  <si>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</si>
  <si>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</si>
  <si>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</si>
  <si>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</si>
  <si>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</si>
  <si>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</si>
  <si>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</si>
  <si>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</si>
  <si>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</si>
  <si>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</si>
  <si>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</si>
  <si>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</si>
  <si>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</si>
  <si>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</si>
  <si>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</si>
  <si>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</si>
  <si>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</si>
  <si>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</si>
  <si>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</si>
  <si>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</si>
  <si>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</si>
  <si>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</si>
  <si>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</si>
  <si>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</si>
  <si>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</si>
  <si>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</si>
  <si>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</si>
  <si>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</si>
  <si>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</si>
  <si>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</si>
  <si>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</si>
  <si>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</si>
  <si>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</si>
  <si>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</si>
  <si>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</si>
  <si>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</si>
  <si>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</si>
  <si>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</si>
  <si>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</si>
  <si>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</si>
  <si>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</si>
  <si>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</si>
  <si>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</si>
  <si>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</si>
  <si>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</si>
  <si>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</si>
  <si>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</si>
  <si>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</si>
  <si>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</si>
  <si>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</si>
  <si>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</si>
  <si>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</si>
  <si>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</si>
  <si>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</si>
  <si>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</si>
  <si>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</si>
  <si>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</si>
  <si>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</si>
  <si>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</si>
  <si>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</si>
  <si>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</si>
  <si>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</si>
  <si>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</si>
  <si>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</si>
  <si>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</si>
  <si>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</si>
  <si>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</si>
  <si>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</si>
  <si>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</si>
  <si>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</si>
  <si>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</si>
  <si>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</si>
  <si>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</si>
  <si>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</si>
  <si>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</si>
  <si>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</si>
  <si>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</si>
  <si>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</si>
  <si>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</si>
  <si>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</si>
  <si>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</si>
  <si>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</si>
  <si>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</si>
  <si>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</si>
  <si>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</si>
  <si>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</si>
  <si>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</si>
  <si>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</si>
  <si>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</si>
  <si>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</si>
  <si>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</si>
  <si>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</si>
  <si>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</si>
  <si>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</si>
  <si>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</si>
  <si>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</si>
  <si>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</si>
  <si>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</si>
  <si>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</si>
  <si>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</si>
  <si>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</si>
  <si>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</si>
  <si>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</si>
  <si>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</si>
  <si>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</si>
  <si>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</si>
  <si>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</si>
  <si>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</si>
  <si>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</si>
  <si>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</si>
  <si>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</si>
  <si>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</si>
  <si>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</si>
  <si>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</si>
  <si>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</si>
  <si>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</si>
  <si>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</si>
  <si>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</si>
  <si>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</si>
  <si>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</si>
  <si>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</si>
  <si>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</si>
  <si>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</si>
  <si>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</si>
  <si>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</si>
  <si>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</si>
  <si>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</si>
  <si>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</si>
  <si>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</si>
  <si>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</si>
  <si>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</si>
  <si>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</si>
  <si>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</si>
  <si>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</si>
  <si>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</si>
  <si>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</si>
  <si>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</si>
  <si>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</si>
  <si>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</si>
  <si>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</si>
  <si>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</si>
  <si>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</si>
  <si>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</si>
  <si>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</si>
  <si>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</si>
  <si>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</si>
  <si>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</si>
  <si>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</si>
  <si>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</si>
  <si>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</si>
  <si>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</si>
  <si>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</si>
  <si>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</si>
  <si>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</si>
  <si>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</si>
  <si>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</si>
  <si>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</si>
  <si>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</si>
  <si>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</si>
  <si>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</si>
  <si>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</si>
  <si>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</si>
  <si>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</si>
  <si>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</si>
  <si>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</si>
  <si>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</si>
  <si>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</si>
  <si>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</si>
  <si>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</si>
  <si>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</si>
  <si>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</si>
  <si>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</si>
  <si>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</si>
  <si>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</si>
  <si>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</si>
  <si>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</si>
  <si>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</si>
  <si>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</si>
  <si>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</si>
  <si>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</si>
  <si>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</si>
  <si>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</si>
  <si>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</si>
  <si>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</si>
  <si>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</si>
  <si>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</si>
  <si>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</si>
  <si>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</si>
  <si>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</si>
  <si>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</si>
  <si>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</si>
  <si>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</si>
  <si>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</si>
  <si>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</si>
  <si>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</si>
  <si>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</si>
  <si>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</si>
  <si>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</si>
  <si>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</si>
  <si>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</si>
  <si>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</si>
  <si>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</si>
  <si>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</si>
  <si>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</si>
  <si>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</si>
  <si>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</si>
  <si>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</si>
  <si>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</si>
  <si>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</si>
  <si>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</si>
  <si>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</si>
  <si>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</si>
  <si>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</si>
  <si>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</si>
  <si>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</si>
  <si>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</si>
  <si>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</si>
  <si>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</si>
  <si>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</si>
  <si>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</si>
  <si>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</si>
  <si>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</si>
  <si>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</si>
  <si>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</si>
  <si>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</si>
  <si>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</si>
  <si>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</si>
  <si>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</si>
  <si>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</si>
  <si>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</si>
  <si>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</si>
  <si>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</si>
  <si>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</si>
  <si>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</si>
  <si>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</si>
  <si>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</si>
  <si>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</si>
  <si>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</si>
  <si>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</si>
  <si>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</si>
  <si>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</si>
  <si>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</si>
  <si>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</si>
  <si>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</si>
  <si>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</si>
  <si>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</si>
  <si>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</si>
  <si>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</si>
  <si>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</si>
  <si>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</si>
  <si>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</si>
  <si>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</si>
  <si>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</si>
  <si>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</si>
  <si>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</si>
  <si>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</si>
  <si>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</si>
  <si>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</si>
  <si>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</si>
  <si>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</si>
  <si>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</si>
  <si>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</si>
  <si>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</si>
  <si>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</si>
  <si>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</si>
  <si>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</si>
  <si>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</si>
  <si>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</si>
  <si>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</si>
  <si>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</si>
  <si>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</si>
  <si>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</si>
  <si>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</si>
  <si>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</si>
  <si>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</si>
  <si>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</si>
  <si>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</si>
  <si>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</si>
  <si>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</si>
  <si>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</si>
  <si>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</si>
  <si>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</si>
  <si>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</si>
  <si>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</si>
  <si>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</si>
  <si>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</si>
  <si>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</si>
  <si>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</si>
  <si>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</si>
  <si>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</si>
  <si>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</si>
  <si>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</si>
  <si>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</si>
  <si>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</si>
  <si>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</si>
  <si>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</si>
  <si>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</si>
  <si>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</si>
  <si>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</si>
  <si>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</si>
  <si>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</si>
  <si>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</si>
  <si>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</si>
  <si>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</si>
  <si>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</si>
  <si>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</si>
  <si>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</si>
  <si>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</si>
  <si>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</si>
  <si>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</si>
  <si>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</si>
  <si>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</si>
  <si>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</si>
  <si>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</si>
  <si>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</si>
  <si>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</si>
  <si>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</si>
  <si>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</si>
  <si>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</si>
  <si>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</si>
  <si>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</si>
  <si>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</si>
  <si>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</si>
  <si>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</si>
  <si>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</si>
  <si>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</si>
  <si>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</si>
  <si>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</si>
  <si>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</si>
  <si>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</si>
  <si>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</si>
  <si>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</si>
  <si>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</si>
  <si>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</si>
  <si>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</si>
  <si>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</si>
  <si>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</si>
  <si>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</si>
  <si>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</si>
  <si>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</si>
  <si>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</si>
  <si>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</si>
  <si>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</si>
  <si>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</si>
  <si>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</si>
  <si>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</si>
  <si>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</si>
  <si>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</si>
  <si>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</si>
  <si>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</si>
  <si>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</si>
  <si>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</si>
  <si>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</si>
  <si>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</si>
  <si>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</si>
  <si>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</si>
  <si>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</si>
  <si>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</si>
  <si>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</si>
  <si>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</si>
  <si>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</si>
  <si>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</si>
  <si>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</si>
  <si>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</si>
  <si>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</si>
  <si>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</si>
  <si>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</si>
  <si>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</si>
  <si>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</si>
  <si>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</si>
  <si>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</si>
  <si>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</si>
  <si>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</si>
  <si>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</si>
  <si>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</si>
  <si>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</si>
  <si>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</si>
  <si>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</si>
  <si>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</si>
  <si>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</si>
  <si>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</si>
  <si>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</si>
  <si>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</si>
  <si>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</si>
  <si>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</si>
  <si>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</si>
  <si>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</si>
  <si>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</si>
  <si>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</si>
  <si>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</si>
  <si>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</si>
  <si>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</si>
  <si>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</si>
  <si>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</si>
  <si>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</si>
  <si>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</si>
  <si>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</si>
  <si>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</si>
  <si>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</si>
  <si>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</si>
  <si>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</si>
  <si>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</si>
  <si>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</si>
  <si>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</si>
  <si>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</si>
  <si>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</si>
  <si>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</si>
  <si>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</si>
  <si>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</si>
  <si>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</si>
  <si>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</si>
  <si>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</si>
  <si>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</si>
  <si>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</si>
  <si>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</si>
  <si>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</si>
  <si>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</si>
  <si>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</si>
  <si>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</si>
  <si>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</si>
  <si>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</si>
  <si>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</si>
  <si>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</si>
  <si>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</si>
  <si>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</si>
  <si>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</si>
  <si>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</si>
  <si>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</si>
  <si>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</si>
  <si>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</si>
  <si>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</si>
  <si>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</si>
  <si>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</si>
  <si>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</si>
  <si>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</si>
  <si>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</si>
  <si>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</si>
  <si>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</si>
  <si>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</si>
  <si>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</si>
  <si>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</si>
  <si>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</si>
  <si>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</si>
  <si>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</si>
  <si>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</si>
  <si>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</si>
  <si>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</si>
  <si>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</si>
  <si>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</si>
  <si>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</si>
  <si>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</si>
  <si>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</si>
  <si>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</si>
  <si>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</si>
  <si>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</si>
  <si>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</si>
  <si>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</si>
  <si>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</si>
  <si>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</si>
  <si>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</si>
  <si>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</si>
  <si>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</si>
  <si>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</si>
  <si>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</si>
  <si>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</si>
  <si>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</si>
  <si>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</si>
  <si>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</si>
  <si>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</si>
  <si>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</si>
  <si>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</si>
  <si>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</si>
  <si>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</si>
  <si>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</si>
  <si>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</si>
  <si>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</si>
  <si>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</si>
  <si>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</si>
  <si>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</si>
  <si>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</si>
  <si>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</si>
  <si>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</si>
  <si>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</si>
  <si>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</si>
  <si>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</si>
  <si>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</si>
  <si>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</si>
  <si>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</si>
  <si>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</si>
  <si>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</si>
  <si>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</si>
  <si>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</si>
  <si>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</si>
  <si>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</si>
  <si>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</si>
  <si>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</si>
  <si>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</si>
  <si>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</si>
  <si>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</si>
  <si>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</si>
  <si>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</si>
  <si>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</si>
  <si>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</si>
  <si>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</si>
  <si>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</si>
  <si>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</si>
  <si>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</si>
  <si>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</si>
  <si>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</si>
  <si>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</si>
  <si>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</si>
  <si>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</si>
  <si>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</si>
  <si>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</si>
  <si>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</si>
  <si>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</si>
  <si>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</si>
  <si>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</si>
  <si>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</si>
  <si>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</si>
  <si>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</si>
  <si>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</si>
  <si>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</si>
  <si>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</si>
  <si>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</si>
  <si>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</si>
  <si>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</si>
  <si>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</si>
  <si>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</si>
  <si>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</si>
  <si>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</si>
  <si>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</si>
  <si>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</si>
  <si>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</si>
  <si>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</si>
  <si>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</si>
  <si>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</si>
  <si>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</si>
  <si>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</si>
  <si>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</si>
  <si>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</si>
  <si>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</si>
  <si>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</si>
  <si>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</si>
  <si>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</si>
  <si>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</si>
  <si>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</si>
  <si>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</si>
  <si>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</si>
  <si>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</si>
  <si>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</si>
  <si>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</si>
  <si>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</si>
  <si>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</si>
  <si>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</si>
  <si>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</si>
  <si>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</si>
  <si>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</si>
  <si>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</si>
  <si>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</si>
  <si>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</si>
  <si>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</si>
  <si>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</si>
  <si>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</si>
  <si>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</si>
  <si>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</si>
  <si>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</si>
  <si>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</si>
  <si>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</si>
  <si>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</si>
  <si>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</si>
  <si>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</si>
  <si>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</si>
  <si>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</si>
  <si>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</si>
  <si>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</si>
  <si>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</si>
  <si>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</si>
  <si>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</si>
  <si>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</si>
  <si>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</si>
  <si>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</si>
  <si>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</si>
  <si>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</si>
  <si>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</si>
  <si>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</si>
  <si>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</si>
  <si>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</si>
  <si>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</si>
  <si>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</si>
  <si>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</si>
  <si>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</si>
  <si>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</si>
  <si>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</si>
  <si>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</si>
  <si>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</si>
  <si>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</si>
  <si>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</si>
  <si>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</si>
  <si>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</si>
  <si>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</si>
  <si>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</si>
  <si>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</si>
  <si>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</si>
  <si>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</si>
  <si>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</si>
  <si>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</si>
  <si>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</si>
  <si>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</si>
  <si>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</si>
  <si>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</si>
  <si>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</si>
  <si>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</si>
  <si>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</si>
  <si>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</si>
  <si>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</si>
  <si>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</si>
  <si>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</si>
  <si>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</si>
  <si>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</si>
  <si>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</si>
  <si>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</si>
  <si>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</si>
  <si>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</si>
  <si>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</si>
  <si>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</si>
  <si>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</si>
  <si>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</si>
  <si>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</si>
  <si>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</si>
  <si>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</si>
  <si>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</si>
  <si>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</si>
  <si>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</si>
  <si>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</si>
  <si>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</si>
  <si>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</si>
  <si>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</si>
  <si>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</si>
  <si>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</si>
  <si>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</si>
  <si>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</si>
  <si>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</si>
  <si>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</si>
  <si>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</si>
  <si>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</si>
  <si>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</si>
  <si>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</si>
  <si>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</si>
  <si>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</si>
  <si>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</si>
  <si>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</si>
  <si>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</si>
  <si>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</si>
  <si>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</si>
  <si>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</si>
  <si>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</si>
  <si>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</si>
  <si>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</si>
  <si>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</si>
  <si>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</si>
  <si>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</si>
  <si>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</si>
  <si>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</si>
  <si>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</si>
  <si>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</si>
  <si>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</si>
  <si>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</si>
  <si>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</si>
  <si>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</si>
  <si>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</si>
  <si>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</si>
  <si>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</si>
  <si>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</si>
  <si>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</si>
  <si>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</si>
  <si>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</si>
  <si>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</si>
  <si>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</si>
  <si>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</si>
  <si>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</si>
  <si>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</si>
  <si>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</si>
  <si>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</si>
  <si>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</si>
  <si>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</si>
  <si>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</si>
  <si>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</si>
  <si>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</si>
  <si>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</si>
  <si>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</si>
  <si>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</si>
  <si>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</si>
  <si>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</si>
  <si>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</si>
  <si>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</si>
  <si>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</si>
  <si>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</si>
  <si>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</si>
  <si>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</si>
  <si>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</si>
  <si>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</si>
  <si>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</si>
  <si>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</si>
  <si>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</si>
  <si>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</si>
  <si>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</si>
  <si>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</si>
  <si>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</si>
  <si>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</si>
  <si>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</si>
  <si>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</si>
  <si>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</si>
  <si>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</si>
  <si>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</si>
  <si>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</si>
  <si>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</si>
  <si>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</si>
  <si>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</si>
  <si>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</si>
  <si>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</si>
  <si>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</si>
  <si>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</si>
  <si>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</si>
  <si>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</si>
  <si>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</si>
  <si>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</si>
  <si>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</si>
  <si>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</si>
  <si>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</si>
  <si>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</si>
  <si>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</si>
  <si>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</si>
  <si>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</si>
  <si>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</si>
  <si>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</si>
  <si>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</si>
  <si>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</si>
  <si>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</si>
  <si>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</si>
  <si>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</si>
  <si>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</si>
  <si>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</si>
  <si>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</si>
  <si>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</si>
  <si>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</si>
  <si>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</si>
  <si>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</si>
  <si>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</si>
  <si>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</si>
  <si>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</si>
  <si>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</si>
  <si>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</si>
  <si>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</si>
  <si>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</si>
  <si>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</si>
  <si>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</si>
  <si>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</si>
  <si>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</si>
  <si>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</si>
  <si>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</si>
  <si>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</si>
  <si>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</si>
  <si>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</si>
  <si>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</si>
  <si>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</si>
  <si>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</si>
  <si>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</si>
  <si>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</si>
  <si>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</si>
  <si>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</si>
  <si>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</si>
  <si>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</si>
  <si>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</si>
  <si>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</si>
  <si>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</si>
  <si>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</si>
  <si>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</si>
  <si>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</si>
  <si>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</si>
  <si>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</si>
  <si>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</si>
  <si>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</si>
  <si>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</si>
  <si>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</si>
  <si>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</si>
  <si>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</si>
  <si>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</si>
  <si>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</si>
  <si>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</si>
  <si>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</si>
  <si>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</si>
  <si>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</si>
  <si>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</si>
  <si>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</si>
  <si>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</si>
  <si>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</si>
  <si>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</si>
  <si>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</si>
  <si>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</si>
  <si>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</si>
  <si>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</si>
  <si>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</si>
  <si>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</si>
  <si>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</si>
  <si>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</si>
  <si>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</si>
  <si>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</si>
  <si>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</si>
  <si>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</si>
  <si>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</si>
  <si>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</si>
  <si>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</si>
  <si>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</si>
  <si>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</si>
  <si>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</si>
  <si>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</si>
  <si>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</si>
  <si>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</si>
  <si>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</si>
  <si>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</si>
  <si>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</si>
  <si>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</si>
  <si>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</si>
  <si>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</si>
  <si>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</si>
  <si>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</si>
  <si>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</si>
  <si>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</si>
  <si>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</si>
  <si>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</si>
  <si>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</si>
  <si>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</si>
  <si>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</si>
  <si>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</si>
  <si>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</si>
  <si>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</si>
  <si>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</si>
  <si>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</si>
  <si>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</si>
  <si>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</si>
  <si>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</si>
  <si>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</si>
  <si>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</si>
  <si>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</si>
  <si>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</si>
  <si>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</si>
  <si>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</si>
  <si>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</si>
  <si>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</si>
  <si>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</si>
  <si>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</si>
  <si>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</si>
  <si>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</si>
  <si>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</si>
  <si>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</si>
  <si>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</si>
  <si>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</si>
  <si>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</si>
  <si>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</si>
  <si>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</si>
  <si>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</si>
  <si>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</si>
  <si>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</si>
  <si>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</si>
  <si>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</si>
  <si>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</si>
  <si>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</si>
  <si>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</si>
  <si>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</si>
  <si>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</si>
  <si>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</si>
  <si>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</si>
  <si>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</si>
  <si>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</si>
  <si>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</si>
  <si>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</si>
  <si>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</si>
  <si>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</si>
  <si>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</si>
  <si>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</si>
  <si>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</si>
  <si>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</si>
  <si>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</si>
  <si>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</si>
  <si>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</si>
  <si>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</si>
  <si>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</si>
  <si>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</si>
  <si>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</si>
  <si>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</si>
  <si>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</si>
  <si>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</si>
  <si>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</si>
  <si>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</si>
  <si>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</si>
  <si>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</si>
  <si>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</si>
  <si>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</si>
  <si>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</si>
  <si>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</si>
  <si>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</si>
  <si>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</si>
  <si>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</si>
  <si>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</si>
  <si>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</si>
  <si>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</si>
  <si>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</si>
  <si>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</si>
  <si>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</si>
  <si>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</si>
  <si>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</si>
  <si>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</si>
  <si>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</si>
  <si>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</si>
  <si>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</si>
  <si>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</si>
  <si>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</si>
  <si>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</si>
  <si>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</si>
  <si>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</si>
  <si>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</si>
  <si>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</si>
  <si>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</si>
  <si>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</si>
  <si>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</si>
  <si>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</si>
  <si>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</si>
  <si>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</si>
  <si>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</si>
  <si>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</si>
  <si>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</si>
  <si>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</si>
  <si>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</si>
  <si>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</si>
  <si>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</si>
  <si>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</si>
  <si>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</si>
  <si>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</si>
  <si>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</si>
  <si>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</si>
  <si>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</si>
  <si>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</si>
  <si>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</si>
  <si>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</si>
  <si>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</si>
  <si>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</si>
  <si>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</si>
  <si>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</si>
  <si>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</si>
  <si>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</si>
  <si>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</si>
  <si>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</si>
  <si>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</si>
  <si>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</si>
  <si>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</si>
  <si>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</si>
  <si>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</si>
  <si>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</si>
  <si>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</si>
  <si>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</si>
  <si>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</si>
  <si>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</si>
  <si>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</si>
  <si>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</si>
  <si>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</si>
  <si>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</si>
  <si>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</si>
  <si>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</si>
  <si>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</si>
  <si>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</si>
  <si>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</si>
  <si>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</si>
  <si>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</si>
  <si>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</si>
  <si>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</si>
  <si>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</si>
  <si>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</si>
  <si>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</si>
  <si>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</si>
  <si>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</si>
  <si>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</si>
  <si>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</si>
  <si>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</si>
  <si>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</si>
  <si>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</si>
  <si>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</si>
  <si>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</si>
  <si>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</si>
  <si>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</si>
  <si>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</si>
  <si>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</si>
  <si>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</si>
  <si>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</si>
  <si>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</si>
  <si>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</si>
  <si>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</si>
  <si>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</si>
  <si>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</si>
  <si>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</si>
  <si>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</si>
  <si>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</si>
  <si>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</si>
  <si>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</si>
  <si>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</si>
  <si>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</si>
  <si>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</si>
  <si>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</si>
  <si>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</si>
  <si>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</si>
  <si>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</si>
  <si>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</si>
  <si>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</si>
  <si>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</si>
  <si>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</si>
  <si>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</si>
  <si>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</si>
  <si>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</si>
  <si>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</si>
  <si>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</si>
  <si>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</si>
  <si>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</si>
  <si>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</si>
  <si>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</si>
  <si>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</si>
  <si>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</si>
  <si>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</si>
  <si>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</si>
  <si>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</si>
  <si>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</si>
  <si>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</si>
  <si>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</si>
  <si>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</si>
  <si>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</si>
  <si>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</si>
  <si>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</si>
  <si>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</si>
  <si>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</si>
  <si>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</si>
  <si>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</si>
  <si>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</si>
  <si>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</si>
  <si>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</si>
  <si>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</si>
  <si>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</si>
  <si>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</si>
  <si>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</si>
  <si>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</si>
  <si>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</si>
  <si>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</si>
  <si>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</si>
  <si>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</si>
  <si>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</si>
  <si>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</si>
  <si>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</si>
  <si>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</si>
  <si>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</si>
  <si>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</si>
  <si>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</si>
  <si>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</si>
  <si>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</si>
  <si>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</si>
  <si>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</si>
  <si>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</si>
  <si>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</si>
  <si>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</si>
  <si>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</si>
  <si>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</si>
  <si>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</si>
  <si>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</si>
  <si>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</si>
  <si>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</si>
  <si>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</si>
  <si>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</si>
  <si>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</si>
  <si>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</si>
  <si>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</si>
  <si>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</si>
  <si>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</si>
  <si>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</si>
  <si>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</si>
  <si>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</si>
  <si>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</si>
  <si>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</si>
  <si>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</si>
  <si>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</si>
  <si>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</si>
  <si>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</si>
  <si>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</si>
  <si>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</si>
  <si>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</si>
  <si>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</si>
  <si>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</si>
  <si>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</si>
  <si>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</si>
  <si>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</si>
  <si>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</si>
  <si>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</si>
  <si>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</si>
  <si>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</si>
  <si>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</si>
  <si>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</si>
  <si>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</si>
  <si>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</si>
  <si>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</si>
  <si>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</si>
  <si>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</si>
  <si>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</si>
  <si>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</si>
  <si>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</si>
  <si>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</si>
  <si>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</si>
  <si>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</si>
  <si>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</si>
  <si>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</si>
  <si>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</si>
  <si>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</si>
  <si>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</si>
  <si>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</si>
  <si>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</si>
  <si>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</si>
  <si>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</si>
  <si>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</si>
  <si>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</si>
  <si>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</si>
  <si>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</si>
  <si>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</si>
  <si>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</si>
  <si>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</si>
  <si>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</si>
  <si>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</si>
  <si>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</si>
  <si>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</si>
  <si>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</si>
  <si>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</si>
  <si>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</si>
  <si>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</si>
  <si>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</si>
  <si>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</si>
  <si>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</si>
  <si>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</si>
  <si>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</si>
  <si>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</si>
  <si>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</si>
  <si>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</si>
  <si>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</si>
  <si>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</si>
  <si>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</si>
  <si>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</si>
  <si>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</si>
  <si>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</si>
  <si>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</si>
  <si>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</si>
  <si>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</si>
  <si>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</si>
  <si>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</si>
  <si>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</si>
  <si>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</si>
  <si>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</si>
  <si>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</si>
  <si>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</si>
  <si>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</si>
  <si>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</si>
  <si>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</si>
  <si>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</si>
  <si>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</si>
  <si>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</si>
  <si>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</si>
  <si>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</si>
  <si>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</si>
  <si>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</si>
  <si>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</si>
  <si>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</si>
  <si>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</si>
  <si>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</si>
  <si>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</si>
  <si>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</si>
  <si>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</si>
  <si>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</si>
  <si>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</si>
  <si>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</si>
  <si>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</si>
  <si>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</si>
  <si>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</si>
  <si>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</si>
  <si>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</si>
  <si>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</si>
  <si>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</si>
  <si>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</si>
  <si>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</si>
  <si>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</si>
  <si>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</si>
  <si>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</si>
  <si>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</si>
  <si>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</si>
  <si>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</si>
  <si>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</si>
  <si>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</si>
  <si>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</si>
  <si>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</si>
  <si>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</si>
  <si>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</si>
  <si>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</si>
  <si>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</si>
  <si>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</si>
  <si>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</si>
  <si>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</si>
  <si>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</si>
  <si>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</si>
  <si>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</si>
  <si>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</si>
  <si>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</si>
  <si>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</si>
  <si>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</si>
  <si>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</si>
  <si>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</si>
  <si>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</si>
  <si>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</si>
  <si>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</si>
  <si>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</si>
  <si>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</si>
  <si>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</si>
  <si>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</si>
  <si>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</si>
  <si>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</si>
  <si>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</si>
  <si>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</si>
  <si>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</si>
  <si>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</si>
  <si>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</si>
  <si>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</si>
  <si>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</si>
  <si>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</si>
  <si>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</si>
  <si>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</si>
  <si>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</si>
  <si>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</si>
  <si>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</si>
  <si>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</si>
  <si>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</si>
  <si>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</si>
  <si>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</si>
  <si>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</si>
  <si>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</si>
  <si>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</si>
  <si>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</si>
  <si>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</si>
  <si>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</si>
  <si>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</si>
  <si>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</si>
  <si>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</si>
  <si>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</si>
  <si>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</si>
  <si>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</si>
  <si>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</si>
  <si>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</si>
  <si>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</si>
  <si>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</si>
  <si>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</si>
  <si>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</si>
  <si>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</si>
  <si>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</si>
  <si>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</si>
  <si>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</si>
  <si>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</si>
  <si>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</si>
  <si>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</si>
  <si>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</si>
  <si>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</si>
  <si>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</si>
  <si>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</si>
  <si>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</si>
  <si>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</si>
  <si>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</si>
  <si>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</si>
  <si>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</si>
  <si>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</si>
  <si>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</si>
  <si>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</si>
  <si>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</si>
  <si>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</si>
  <si>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</si>
  <si>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</si>
  <si>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</si>
  <si>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</si>
  <si>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</si>
  <si>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</si>
  <si>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</si>
  <si>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</si>
  <si>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</si>
  <si>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</si>
  <si>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</si>
  <si>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</si>
  <si>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</si>
  <si>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</si>
  <si>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</si>
  <si>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</si>
  <si>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</si>
  <si>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</si>
  <si>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</si>
  <si>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</si>
  <si>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</si>
  <si>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</si>
  <si>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</si>
  <si>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</si>
  <si>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</si>
  <si>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</si>
  <si>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</si>
  <si>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</si>
  <si>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</si>
  <si>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</si>
  <si>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</si>
  <si>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</si>
  <si>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</si>
  <si>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</si>
  <si>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</si>
  <si>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</si>
  <si>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</si>
  <si>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</si>
  <si>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</si>
  <si>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</si>
  <si>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</si>
  <si>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</si>
  <si>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</si>
  <si>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</si>
  <si>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</si>
  <si>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</si>
  <si>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</si>
  <si>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</si>
  <si>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</si>
  <si>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</si>
  <si>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</si>
  <si>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</si>
  <si>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</si>
  <si>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</si>
  <si>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</si>
  <si>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</si>
  <si>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</si>
  <si>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</si>
  <si>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</si>
  <si>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</si>
  <si>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</si>
  <si>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</si>
  <si>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</si>
  <si>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</si>
  <si>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</si>
  <si>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</si>
  <si>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</si>
  <si>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</si>
  <si>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</si>
  <si>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</si>
  <si>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</si>
  <si>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</si>
  <si>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</si>
  <si>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</si>
  <si>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</si>
  <si>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</si>
  <si>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</si>
  <si>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</si>
  <si>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</si>
  <si>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</si>
  <si>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</si>
  <si>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</si>
  <si>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</si>
  <si>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</si>
  <si>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</si>
  <si>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</si>
  <si>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</si>
  <si>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</si>
  <si>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</si>
  <si>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</si>
  <si>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</si>
  <si>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</si>
  <si>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</si>
  <si>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</si>
  <si>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</si>
  <si>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</si>
  <si>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</si>
  <si>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</si>
  <si>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</si>
  <si>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</si>
  <si>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</si>
  <si>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</si>
  <si>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</si>
  <si>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</si>
  <si>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</si>
  <si>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</si>
  <si>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</si>
  <si>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</si>
  <si>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</si>
  <si>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</si>
  <si>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</si>
  <si>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</si>
  <si>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</si>
  <si>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</si>
  <si>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</si>
  <si>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</si>
  <si>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</si>
  <si>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</si>
  <si>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</si>
  <si>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</si>
  <si>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</si>
  <si>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</si>
  <si>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</si>
  <si>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</si>
  <si>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</si>
  <si>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</si>
  <si>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</si>
  <si>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</si>
  <si>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</si>
  <si>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</si>
  <si>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</si>
  <si>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</si>
  <si>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</si>
  <si>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</si>
  <si>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</si>
  <si>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</si>
  <si>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</si>
  <si>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</si>
  <si>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</si>
  <si>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</si>
  <si>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</si>
  <si>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</si>
  <si>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</si>
  <si>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</si>
  <si>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</si>
  <si>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</si>
  <si>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</si>
  <si>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</si>
  <si>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</si>
  <si>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</si>
  <si>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</si>
  <si>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</si>
  <si>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</si>
  <si>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</si>
  <si>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</si>
  <si>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</si>
  <si>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</si>
  <si>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</si>
  <si>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</si>
  <si>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</si>
  <si>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</si>
  <si>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</si>
  <si>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</si>
  <si>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</si>
  <si>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</si>
  <si>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</si>
  <si>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</si>
  <si>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</si>
  <si>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</si>
  <si>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</si>
  <si>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</si>
  <si>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</si>
  <si>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</si>
  <si>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</si>
  <si>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</si>
  <si>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</si>
  <si>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</si>
  <si>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</si>
  <si>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</si>
  <si>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</si>
  <si>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</si>
  <si>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</si>
  <si>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</si>
  <si>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</si>
  <si>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</si>
  <si>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</si>
  <si>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</si>
  <si>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</si>
  <si>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</si>
  <si>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</si>
  <si>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</si>
  <si>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</si>
  <si>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</si>
  <si>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</si>
  <si>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</si>
  <si>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</si>
  <si>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</si>
  <si>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</si>
  <si>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</si>
  <si>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</si>
  <si>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</si>
  <si>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</si>
  <si>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</si>
  <si>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</si>
  <si>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</si>
  <si>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</si>
  <si>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</si>
  <si>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</si>
  <si>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</si>
  <si>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</si>
  <si>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</si>
  <si>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</si>
  <si>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</si>
  <si>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</si>
  <si>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</si>
  <si>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</si>
  <si>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</si>
  <si>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</si>
  <si>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</si>
  <si>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</si>
  <si>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</si>
  <si>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</si>
  <si>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</si>
  <si>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</si>
  <si>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</si>
  <si>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</si>
  <si>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</si>
  <si>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</si>
  <si>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</si>
  <si>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</si>
  <si>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</si>
  <si>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</si>
  <si>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</si>
  <si>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</si>
  <si>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</si>
  <si>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</si>
  <si>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</si>
  <si>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</si>
  <si>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</si>
  <si>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</si>
  <si>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</si>
  <si>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</si>
  <si>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</si>
  <si>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</si>
  <si>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</si>
  <si>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</si>
  <si>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</si>
  <si>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</si>
  <si>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</si>
  <si>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</si>
  <si>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</si>
  <si>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</si>
  <si>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</si>
  <si>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</si>
  <si>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</si>
  <si>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</si>
  <si>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</si>
  <si>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</si>
  <si>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</si>
  <si>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</si>
  <si>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</si>
  <si>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</si>
  <si>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</si>
  <si>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</si>
  <si>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</si>
  <si>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</si>
  <si>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</si>
  <si>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</si>
  <si>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</si>
  <si>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</si>
  <si>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</si>
  <si>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</si>
  <si>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</si>
  <si>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</si>
  <si>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</si>
  <si>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</si>
  <si>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</si>
  <si>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</si>
  <si>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</si>
  <si>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</si>
  <si>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</si>
  <si>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</si>
  <si>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</si>
  <si>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</si>
  <si>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</si>
  <si>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</si>
  <si>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</si>
  <si>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</si>
  <si>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</si>
  <si>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</si>
  <si>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</si>
  <si>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</si>
  <si>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</si>
  <si>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</si>
  <si>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</si>
  <si>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</si>
  <si>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</si>
  <si>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</si>
  <si>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</si>
  <si>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</si>
  <si>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</si>
  <si>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</si>
  <si>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</si>
  <si>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</si>
  <si>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</si>
  <si>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</si>
  <si>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</si>
  <si>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</si>
  <si>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</si>
  <si>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</si>
  <si>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</si>
  <si>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</si>
  <si>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</si>
  <si>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</si>
  <si>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</si>
  <si>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</si>
  <si>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</si>
  <si>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</si>
  <si>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</si>
  <si>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</si>
  <si>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</si>
  <si>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</si>
  <si>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</si>
  <si>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</si>
  <si>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</si>
  <si>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</si>
  <si>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</si>
  <si>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</si>
  <si>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</si>
  <si>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</si>
  <si>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</si>
  <si>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</si>
  <si>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</si>
  <si>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</si>
  <si>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</si>
  <si>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</si>
  <si>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</si>
  <si>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</si>
  <si>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</si>
  <si>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</si>
  <si>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</si>
  <si>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</si>
  <si>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</si>
  <si>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</si>
  <si>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</si>
  <si>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</si>
  <si>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</si>
  <si>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</si>
  <si>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</si>
  <si>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</si>
  <si>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</si>
  <si>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</si>
  <si>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</si>
  <si>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</si>
  <si>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</si>
  <si>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</si>
  <si>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</si>
  <si>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</si>
  <si>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</si>
  <si>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</si>
  <si>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</si>
  <si>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</si>
  <si>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</si>
  <si>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</si>
  <si>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</si>
  <si>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</si>
  <si>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</si>
  <si>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</si>
  <si>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</si>
  <si>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</si>
  <si>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</si>
  <si>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</si>
  <si>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</si>
  <si>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</si>
  <si>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</si>
  <si>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</si>
  <si>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</si>
  <si>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</si>
  <si>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</si>
  <si>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</si>
  <si>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</si>
  <si>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</si>
  <si>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</si>
  <si>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</si>
  <si>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</si>
  <si>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</si>
  <si>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</si>
  <si>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</si>
  <si>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</si>
  <si>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</si>
  <si>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</si>
  <si>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</si>
  <si>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</si>
  <si>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</si>
  <si>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</si>
  <si>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</si>
  <si>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</si>
  <si>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</si>
  <si>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</si>
  <si>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</si>
  <si>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</si>
  <si>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</si>
  <si>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</si>
  <si>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</si>
  <si>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</si>
  <si>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</si>
  <si>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</si>
  <si>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</si>
  <si>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</si>
  <si>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</si>
  <si>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</si>
  <si>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</si>
  <si>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</si>
  <si>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</si>
  <si>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</si>
  <si>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</si>
  <si>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</si>
  <si>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</si>
  <si>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</si>
  <si>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</si>
  <si>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</si>
  <si>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</si>
  <si>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</si>
  <si>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</si>
  <si>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</si>
  <si>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</si>
  <si>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</si>
  <si>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</si>
  <si>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</si>
  <si>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</si>
  <si>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</si>
  <si>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</si>
  <si>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</si>
  <si>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</si>
  <si>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</si>
  <si>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</si>
  <si>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</si>
  <si>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</si>
  <si>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</si>
  <si>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</si>
  <si>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</si>
  <si>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</si>
  <si>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</si>
  <si>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</si>
  <si>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</si>
  <si>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</si>
  <si>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</si>
  <si>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</si>
  <si>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</si>
  <si>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</si>
  <si>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</si>
  <si>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</si>
  <si>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</si>
  <si>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</si>
  <si>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</si>
  <si>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</si>
  <si>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</si>
  <si>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</si>
  <si>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</si>
  <si>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</si>
  <si>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</si>
  <si>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</si>
  <si>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</si>
  <si>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</si>
  <si>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</si>
  <si>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</si>
  <si>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</si>
  <si>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</si>
  <si>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</si>
  <si>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</si>
  <si>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</si>
  <si>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</si>
  <si>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</si>
  <si>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</si>
  <si>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</si>
  <si>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</si>
  <si>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</si>
  <si>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</si>
  <si>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</si>
  <si>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</si>
  <si>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</si>
  <si>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</si>
  <si>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</si>
  <si>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</si>
  <si>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</si>
  <si>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</si>
  <si>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</si>
  <si>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</si>
  <si>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</si>
  <si>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</si>
  <si>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</si>
  <si>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</si>
  <si>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</si>
  <si>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</si>
  <si>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</si>
  <si>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</si>
  <si>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</si>
  <si>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</si>
  <si>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</si>
  <si>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</si>
  <si>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</si>
  <si>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</si>
  <si>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</si>
  <si>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</si>
  <si>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</si>
  <si>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</si>
  <si>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</si>
  <si>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</si>
  <si>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</si>
  <si>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</si>
  <si>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</si>
  <si>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</si>
  <si>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</si>
  <si>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</si>
  <si>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</si>
  <si>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</si>
  <si>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</si>
  <si>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</si>
  <si>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</si>
  <si>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</si>
  <si>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</si>
  <si>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</si>
  <si>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</si>
  <si>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</si>
  <si>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</si>
  <si>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</si>
  <si>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</si>
  <si>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</si>
  <si>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</si>
  <si>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</si>
  <si>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</si>
  <si>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</si>
  <si>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</si>
  <si>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</si>
  <si>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</si>
  <si>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</si>
  <si>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</si>
  <si>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</si>
  <si>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</si>
  <si>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</si>
  <si>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</si>
  <si>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</si>
  <si>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</si>
  <si>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</si>
  <si>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</si>
  <si>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</si>
  <si>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</si>
  <si>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</si>
  <si>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</si>
  <si>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</si>
  <si>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</si>
  <si>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</si>
  <si>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</si>
  <si>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</si>
  <si>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</si>
  <si>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</si>
  <si>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</si>
  <si>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</si>
  <si>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</si>
  <si>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</si>
  <si>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</si>
  <si>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</si>
  <si>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</si>
  <si>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</si>
  <si>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</si>
  <si>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</si>
  <si>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</si>
  <si>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</si>
  <si>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</si>
  <si>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</si>
  <si>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</si>
  <si>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</si>
  <si>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</si>
  <si>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</si>
  <si>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</si>
  <si>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</si>
  <si>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</si>
  <si>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</si>
  <si>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</si>
  <si>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</si>
  <si>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</si>
  <si>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</si>
  <si>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</si>
  <si>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</si>
  <si>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</si>
  <si>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</si>
  <si>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</si>
  <si>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</si>
  <si>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</si>
  <si>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</si>
  <si>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</si>
  <si>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</si>
  <si>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</si>
  <si>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</si>
  <si>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</si>
  <si>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</si>
  <si>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</si>
  <si>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</si>
  <si>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</si>
  <si>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</si>
  <si>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</si>
  <si>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</si>
  <si>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</si>
  <si>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</si>
  <si>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</si>
  <si>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</si>
  <si>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</si>
  <si>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</si>
  <si>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</si>
  <si>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</si>
  <si>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</si>
  <si>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</si>
  <si>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</si>
  <si>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</si>
  <si>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</si>
  <si>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</si>
  <si>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</si>
  <si>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</si>
  <si>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</si>
  <si>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</si>
  <si>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</si>
  <si>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</si>
  <si>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</si>
  <si>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</si>
  <si>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</si>
  <si>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</si>
  <si>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</si>
  <si>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</si>
  <si>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</si>
  <si>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</si>
  <si>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</si>
  <si>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</si>
  <si>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</si>
  <si>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</si>
  <si>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</si>
  <si>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</si>
  <si>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</si>
  <si>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</si>
  <si>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</si>
  <si>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</si>
  <si>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</si>
  <si>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</si>
  <si>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</si>
  <si>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</si>
  <si>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</si>
  <si>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</si>
  <si>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</si>
  <si>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</si>
  <si>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</si>
  <si>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</si>
  <si>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</si>
  <si>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</si>
  <si>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</si>
  <si>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</si>
  <si>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</si>
  <si>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</si>
  <si>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</si>
  <si>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</si>
  <si>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</si>
  <si>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</si>
  <si>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</si>
  <si>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</si>
  <si>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</si>
  <si>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</si>
  <si>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</si>
  <si>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</si>
  <si>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</si>
  <si>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</si>
  <si>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</si>
  <si>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</si>
  <si>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</si>
  <si>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</si>
  <si>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</si>
  <si>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</si>
  <si>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</si>
  <si>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</si>
  <si>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</si>
  <si>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</si>
  <si>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</si>
  <si>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</si>
  <si>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</si>
  <si>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</si>
  <si>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</si>
  <si>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</si>
  <si>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</si>
  <si>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</si>
  <si>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</si>
  <si>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</si>
  <si>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</si>
  <si>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</si>
  <si>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</si>
  <si>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</si>
  <si>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</si>
  <si>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</si>
  <si>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</si>
  <si>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</si>
  <si>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</si>
  <si>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</si>
  <si>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</si>
  <si>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</si>
  <si>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</si>
  <si>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</si>
  <si>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</si>
  <si>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</si>
  <si>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</si>
  <si>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</si>
  <si>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</si>
  <si>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</si>
  <si>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</si>
  <si>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</si>
  <si>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</si>
  <si>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</si>
  <si>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</si>
  <si>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</si>
  <si>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</si>
  <si>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</si>
  <si>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</si>
  <si>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</si>
  <si>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</si>
  <si>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</si>
  <si>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</si>
  <si>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</si>
  <si>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</si>
  <si>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</si>
  <si>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</si>
  <si>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</si>
  <si>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</si>
  <si>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</si>
  <si>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</si>
  <si>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</si>
  <si>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</si>
  <si>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</si>
  <si>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</si>
  <si>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</si>
  <si>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</si>
  <si>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</si>
  <si>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</si>
  <si>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</si>
  <si>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</si>
  <si>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</si>
  <si>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</si>
  <si>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</si>
  <si>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</si>
  <si>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</si>
  <si>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</si>
  <si>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</si>
  <si>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</si>
  <si>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</si>
  <si>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</si>
  <si>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</si>
  <si>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</si>
  <si>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</si>
  <si>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</si>
  <si>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</si>
  <si>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</si>
  <si>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</si>
  <si>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</si>
  <si>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</si>
  <si>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</si>
  <si>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</si>
  <si>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</si>
  <si>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</si>
  <si>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</si>
  <si>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</si>
  <si>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</si>
  <si>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</si>
  <si>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</si>
  <si>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</si>
  <si>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</si>
  <si>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</si>
  <si>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</si>
  <si>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</si>
  <si>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</si>
  <si>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</si>
  <si>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</si>
  <si>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</si>
  <si>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</si>
  <si>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</si>
  <si>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</si>
  <si>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</si>
  <si>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</si>
  <si>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</si>
  <si>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</si>
  <si>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</si>
  <si>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</si>
  <si>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</si>
  <si>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</si>
  <si>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</si>
  <si>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</si>
  <si>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</si>
  <si>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</si>
  <si>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</si>
  <si>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</si>
  <si>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</si>
  <si>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</si>
  <si>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</si>
  <si>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</si>
  <si>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</si>
  <si>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</si>
  <si>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</si>
  <si>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</si>
  <si>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</si>
  <si>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</si>
  <si>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</si>
  <si>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</si>
  <si>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</si>
  <si>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</si>
  <si>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</si>
  <si>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</si>
  <si>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</si>
  <si>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</si>
  <si>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</si>
  <si>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</si>
  <si>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</si>
  <si>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</si>
  <si>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</si>
  <si>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</si>
  <si>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</si>
  <si>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</si>
  <si>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</si>
  <si>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</si>
  <si>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</si>
  <si>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</si>
  <si>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</si>
  <si>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</si>
  <si>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</si>
  <si>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</si>
  <si>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</si>
  <si>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</si>
  <si>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</si>
  <si>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</si>
  <si>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</si>
  <si>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</si>
  <si>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</si>
  <si>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</si>
  <si>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</si>
  <si>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</si>
  <si>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</si>
  <si>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</si>
  <si>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</si>
  <si>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</si>
  <si>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</si>
  <si>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</si>
  <si>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</si>
  <si>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</si>
  <si>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</si>
  <si>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</si>
  <si>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</si>
  <si>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</si>
  <si>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</si>
  <si>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</si>
  <si>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</si>
  <si>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</si>
  <si>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</si>
  <si>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</si>
  <si>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</si>
  <si>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</si>
  <si>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</si>
  <si>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</si>
  <si>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</si>
  <si>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</si>
  <si>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</si>
  <si>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</si>
  <si>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</si>
  <si>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</si>
  <si>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</si>
  <si>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</si>
  <si>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</si>
  <si>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</si>
  <si>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</si>
  <si>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</si>
  <si>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</si>
  <si>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</si>
  <si>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</si>
  <si>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</si>
  <si>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</si>
  <si>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</si>
  <si>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</si>
  <si>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</si>
  <si>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</si>
  <si>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</si>
  <si>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</si>
  <si>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</si>
  <si>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</si>
  <si>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</si>
  <si>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</si>
  <si>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</si>
  <si>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</si>
  <si>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</si>
  <si>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</si>
  <si>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</si>
  <si>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</si>
  <si>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</si>
  <si>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</si>
  <si>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</si>
  <si>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</si>
  <si>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</si>
  <si>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</si>
  <si>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</si>
  <si>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</si>
  <si>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</si>
  <si>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</si>
  <si>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</si>
  <si>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</si>
  <si>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</si>
  <si>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</si>
  <si>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</si>
  <si>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</si>
  <si>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</si>
  <si>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</si>
  <si>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</si>
  <si>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</si>
  <si>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</si>
  <si>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</si>
  <si>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</si>
  <si>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</si>
  <si>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</si>
  <si>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</si>
  <si>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</si>
  <si>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</si>
  <si>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</si>
  <si>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</si>
  <si>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</si>
  <si>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</si>
  <si>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</si>
  <si>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</si>
  <si>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</si>
  <si>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</si>
  <si>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</si>
  <si>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</si>
  <si>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</si>
  <si>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</si>
  <si>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</si>
  <si>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</si>
  <si>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</si>
  <si>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</si>
  <si>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</si>
  <si>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</si>
  <si>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</si>
  <si>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</si>
  <si>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</si>
  <si>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</si>
  <si>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</si>
  <si>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</si>
  <si>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</si>
  <si>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</si>
  <si>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</si>
  <si>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</si>
  <si>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</si>
  <si>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</si>
  <si>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</si>
  <si>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</si>
  <si>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</si>
  <si>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</si>
  <si>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</si>
  <si>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</si>
  <si>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</si>
  <si>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</si>
  <si>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</si>
  <si>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</si>
  <si>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</si>
  <si>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</si>
  <si>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</si>
  <si>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</si>
  <si>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</si>
  <si>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</si>
  <si>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</si>
  <si>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</si>
  <si>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</si>
  <si>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</si>
  <si>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</si>
  <si>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</si>
  <si>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</si>
  <si>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</si>
  <si>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</si>
  <si>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</si>
  <si>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</si>
  <si>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</si>
  <si>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</si>
  <si>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</si>
  <si>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</si>
  <si>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</si>
  <si>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</si>
  <si>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</si>
  <si>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</si>
  <si>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</si>
  <si>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</si>
  <si>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</si>
  <si>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</si>
  <si>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</si>
  <si>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</si>
  <si>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</si>
  <si>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</si>
  <si>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</si>
  <si>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</si>
  <si>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</si>
  <si>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</si>
  <si>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</si>
  <si>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</si>
  <si>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</si>
  <si>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</si>
  <si>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</si>
  <si>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</si>
  <si>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</si>
  <si>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</si>
  <si>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</si>
  <si>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</si>
  <si>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</si>
  <si>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</si>
  <si>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</si>
  <si>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</si>
  <si>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</si>
  <si>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</si>
  <si>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</si>
  <si>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</si>
  <si>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</si>
  <si>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</si>
  <si>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</si>
  <si>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</si>
  <si>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</si>
  <si>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</si>
  <si>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</si>
  <si>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</si>
  <si>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</si>
  <si>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</si>
  <si>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</si>
  <si>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</si>
  <si>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</si>
  <si>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</si>
  <si>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</si>
  <si>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</si>
  <si>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</si>
  <si>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</si>
  <si>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</si>
  <si>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</si>
  <si>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</si>
  <si>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</si>
  <si>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</si>
  <si>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</si>
  <si>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</si>
  <si>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</si>
  <si>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</si>
  <si>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</si>
  <si>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</si>
  <si>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</si>
  <si>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</si>
  <si>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</si>
  <si>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</si>
  <si>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</si>
  <si>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</si>
  <si>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</si>
  <si>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</si>
  <si>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</si>
  <si>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</si>
  <si>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</si>
  <si>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</si>
  <si>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</si>
  <si>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</si>
  <si>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</si>
  <si>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</si>
  <si>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</si>
  <si>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</si>
  <si>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</si>
  <si>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</si>
  <si>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</si>
  <si>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</si>
  <si>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</si>
  <si>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</si>
  <si>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</si>
  <si>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</si>
  <si>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</si>
  <si>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</si>
  <si>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</si>
  <si>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</si>
  <si>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</si>
  <si>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</si>
  <si>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</si>
  <si>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</si>
  <si>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</si>
  <si>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</si>
  <si>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</si>
  <si>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</si>
  <si>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</si>
  <si>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</si>
  <si>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</si>
  <si>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</si>
  <si>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</si>
  <si>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</si>
  <si>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</si>
  <si>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</si>
  <si>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</si>
  <si>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</si>
  <si>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</si>
  <si>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</si>
  <si>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</si>
  <si>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</si>
  <si>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</si>
  <si>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</si>
  <si>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</si>
  <si>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</si>
  <si>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</si>
  <si>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</si>
  <si>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</si>
  <si>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</si>
  <si>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</si>
  <si>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</si>
  <si>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</si>
  <si>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</si>
  <si>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</si>
  <si>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</si>
  <si>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</si>
  <si>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</si>
  <si>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</si>
  <si>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</si>
  <si>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</si>
  <si>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</si>
  <si>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</si>
  <si>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</si>
  <si>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</si>
  <si>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</si>
  <si>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</si>
  <si>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</si>
  <si>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</si>
  <si>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</si>
  <si>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</si>
  <si>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</si>
  <si>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</si>
  <si>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</si>
  <si>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</si>
  <si>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</si>
  <si>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</si>
  <si>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</si>
  <si>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</si>
  <si>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</si>
  <si>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</si>
  <si>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</si>
  <si>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</si>
  <si>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</si>
  <si>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</si>
  <si>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</si>
  <si>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</si>
  <si>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</si>
  <si>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</si>
  <si>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</si>
  <si>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</si>
  <si>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</si>
  <si>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</si>
  <si>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</si>
  <si>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</si>
  <si>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</si>
  <si>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</si>
  <si>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</si>
  <si>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</si>
  <si>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</si>
  <si>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</si>
  <si>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</si>
  <si>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</si>
  <si>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</si>
  <si>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</si>
  <si>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</si>
  <si>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</si>
  <si>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</si>
  <si>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</si>
  <si>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</si>
  <si>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</si>
  <si>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</si>
  <si>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</si>
  <si>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</si>
  <si>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</si>
  <si>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</si>
  <si>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</si>
  <si>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</si>
  <si>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</si>
  <si>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</si>
  <si>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</si>
  <si>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</si>
  <si>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</si>
  <si>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</si>
  <si>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</si>
  <si>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</si>
  <si>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</si>
  <si>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</si>
  <si>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</si>
  <si>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</si>
  <si>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</si>
  <si>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</si>
  <si>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</si>
  <si>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</si>
  <si>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</si>
  <si>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</si>
  <si>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</si>
  <si>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</si>
  <si>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</si>
  <si>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</si>
  <si>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</si>
  <si>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</si>
  <si>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</si>
  <si>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</si>
  <si>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</si>
  <si>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</si>
  <si>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</si>
  <si>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</si>
  <si>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</si>
  <si>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</si>
  <si>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</si>
  <si>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</si>
  <si>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</si>
  <si>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</si>
  <si>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</si>
  <si>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</si>
  <si>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</si>
  <si>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</si>
  <si>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</si>
  <si>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</si>
  <si>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</si>
  <si>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</si>
  <si>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</si>
  <si>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</si>
  <si>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</si>
  <si>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</si>
  <si>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</si>
  <si>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</si>
  <si>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</si>
  <si>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</si>
  <si>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</si>
  <si>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</si>
  <si>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</si>
  <si>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</si>
  <si>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</si>
  <si>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</si>
  <si>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</si>
  <si>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</si>
  <si>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</si>
  <si>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</si>
  <si>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</si>
  <si>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</si>
  <si>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</si>
  <si>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</si>
  <si>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</si>
  <si>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</si>
  <si>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</si>
  <si>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</si>
  <si>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</si>
  <si>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</si>
  <si>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</si>
  <si>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</si>
  <si>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</si>
  <si>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</si>
  <si>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</si>
  <si>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</si>
  <si>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</si>
  <si>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</si>
  <si>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</si>
  <si>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</si>
  <si>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</si>
  <si>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</si>
  <si>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</si>
  <si>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</si>
  <si>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</si>
  <si>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</si>
  <si>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</si>
  <si>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</si>
  <si>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</si>
  <si>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</si>
  <si>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</si>
  <si>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</si>
  <si>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</si>
  <si>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</si>
  <si>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</si>
  <si>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</si>
  <si>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</si>
  <si>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</si>
  <si>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</si>
  <si>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</si>
  <si>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</si>
  <si>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</si>
  <si>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</si>
  <si>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</si>
  <si>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</si>
  <si>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</si>
  <si>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</si>
  <si>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</si>
  <si>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</si>
  <si>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</si>
  <si>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</si>
  <si>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</si>
  <si>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</si>
  <si>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</si>
  <si>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</si>
  <si>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</si>
  <si>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</si>
  <si>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</si>
  <si>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</si>
  <si>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</si>
  <si>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</si>
  <si>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</si>
  <si>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</si>
  <si>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</si>
  <si>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</si>
  <si>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</si>
  <si>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</si>
  <si>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</si>
  <si>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</si>
  <si>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</si>
  <si>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</si>
  <si>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</si>
  <si>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</si>
  <si>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</si>
  <si>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</si>
  <si>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</si>
  <si>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</si>
  <si>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</si>
  <si>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</si>
  <si>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</si>
  <si>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</si>
  <si>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</si>
  <si>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</si>
  <si>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</si>
  <si>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</si>
  <si>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</si>
  <si>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</si>
  <si>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</si>
  <si>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</si>
  <si>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</si>
  <si>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</si>
  <si>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</si>
  <si>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</si>
  <si>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</si>
  <si>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</si>
  <si>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</si>
  <si>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</si>
  <si>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</si>
  <si>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</si>
  <si>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</si>
  <si>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</si>
  <si>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</si>
  <si>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</si>
  <si>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</si>
  <si>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</si>
  <si>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</si>
  <si>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</si>
  <si>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</si>
  <si>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</si>
  <si>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</si>
  <si>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</si>
  <si>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</si>
  <si>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</si>
  <si>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</si>
  <si>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</si>
  <si>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</si>
  <si>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</si>
  <si>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</si>
  <si>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</si>
  <si>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</si>
  <si>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</si>
  <si>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</si>
  <si>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</si>
  <si>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</si>
  <si>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</si>
  <si>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</si>
  <si>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</si>
  <si>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</si>
  <si>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</si>
  <si>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</si>
  <si>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</si>
  <si>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</si>
  <si>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</si>
  <si>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</si>
  <si>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</si>
  <si>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</si>
  <si>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</si>
  <si>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</si>
  <si>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</si>
  <si>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</si>
  <si>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</si>
  <si>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</si>
  <si>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</si>
  <si>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</si>
  <si>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</si>
  <si>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</si>
  <si>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</si>
  <si>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</si>
  <si>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</si>
  <si>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</si>
  <si>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</si>
  <si>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</si>
  <si>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</si>
  <si>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</si>
  <si>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</si>
  <si>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</si>
  <si>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</si>
  <si>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</si>
  <si>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</si>
  <si>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</si>
  <si>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</si>
  <si>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</si>
  <si>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</si>
  <si>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</si>
  <si>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</si>
  <si>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</si>
  <si>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</si>
  <si>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</si>
  <si>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</si>
  <si>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</si>
  <si>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</si>
  <si>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</si>
  <si>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</si>
  <si>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</si>
  <si>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</si>
  <si>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</si>
  <si>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</si>
  <si>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</si>
  <si>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</si>
  <si>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</si>
  <si>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</si>
  <si>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</si>
  <si>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</si>
  <si>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</si>
  <si>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</si>
  <si>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</si>
  <si>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</si>
  <si>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</si>
  <si>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</si>
  <si>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</si>
  <si>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</si>
  <si>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</si>
  <si>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</si>
  <si>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</si>
  <si>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</si>
  <si>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</si>
  <si>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</si>
  <si>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</si>
  <si>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</si>
  <si>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</si>
  <si>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</si>
  <si>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</si>
  <si>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</si>
  <si>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</si>
  <si>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</si>
  <si>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</si>
  <si>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</si>
  <si>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</si>
  <si>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</si>
  <si>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</si>
  <si>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</si>
  <si>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</si>
  <si>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</si>
  <si>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</si>
  <si>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</si>
  <si>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</si>
  <si>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</si>
  <si>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</si>
  <si>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</si>
  <si>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</si>
  <si>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</si>
  <si>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</si>
  <si>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</si>
  <si>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</si>
  <si>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</si>
  <si>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</si>
  <si>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</si>
  <si>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</si>
  <si>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</si>
  <si>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</si>
  <si>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</si>
  <si>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</si>
  <si>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</si>
  <si>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</si>
  <si>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</si>
  <si>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</si>
  <si>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</si>
  <si>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</si>
  <si>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</si>
  <si>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</si>
  <si>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</si>
  <si>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</si>
  <si>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</si>
  <si>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</si>
  <si>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</si>
  <si>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</si>
  <si>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</si>
  <si>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</si>
  <si>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</si>
  <si>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</si>
  <si>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</si>
  <si>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</si>
  <si>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</si>
  <si>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</si>
  <si>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</si>
  <si>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</si>
  <si>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</si>
  <si>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</si>
  <si>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</si>
  <si>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</si>
  <si>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</si>
  <si>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</si>
  <si>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</si>
  <si>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</si>
  <si>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</si>
  <si>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</si>
  <si>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</si>
  <si>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</si>
  <si>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</si>
  <si>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</si>
  <si>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</si>
  <si>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</si>
  <si>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</si>
  <si>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</si>
  <si>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</si>
  <si>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</si>
  <si>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</si>
  <si>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</si>
  <si>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</si>
  <si>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</si>
  <si>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</si>
  <si>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</si>
  <si>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</si>
  <si>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</si>
  <si>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</si>
  <si>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</si>
  <si>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</si>
  <si>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</si>
  <si>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</si>
  <si>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</si>
  <si>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</si>
  <si>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</si>
  <si>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</si>
  <si>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</si>
  <si>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</si>
  <si>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</si>
  <si>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</si>
  <si>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</si>
  <si>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</si>
  <si>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</si>
  <si>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</si>
  <si>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</si>
  <si>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</si>
  <si>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</si>
  <si>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</si>
  <si>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</si>
  <si>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</si>
  <si>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</si>
  <si>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</si>
  <si>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</si>
  <si>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</si>
  <si>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</si>
  <si>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</si>
  <si>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</si>
  <si>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</si>
  <si>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</si>
  <si>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</si>
  <si>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</si>
  <si>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</si>
  <si>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</si>
  <si>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</si>
  <si>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</si>
  <si>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</si>
  <si>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</si>
  <si>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</si>
  <si>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</si>
  <si>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</si>
  <si>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</si>
  <si>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</si>
  <si>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</si>
  <si>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</si>
  <si>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</si>
  <si>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</si>
  <si>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</si>
  <si>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</si>
  <si>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</si>
  <si>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</si>
  <si>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</si>
  <si>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</si>
  <si>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</si>
  <si>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</si>
  <si>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</si>
  <si>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</si>
  <si>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</si>
  <si>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</si>
  <si>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</si>
  <si>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</si>
  <si>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</si>
  <si>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</si>
  <si>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</si>
  <si>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</si>
  <si>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</si>
  <si>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</si>
  <si>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</si>
  <si>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</si>
  <si>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</si>
  <si>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</si>
  <si>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</si>
  <si>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</si>
  <si>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</si>
  <si>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</si>
  <si>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</si>
  <si>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</si>
  <si>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</si>
  <si>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</si>
  <si>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</si>
  <si>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</si>
  <si>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</si>
  <si>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</si>
  <si>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</si>
  <si>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</si>
  <si>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</si>
  <si>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</si>
  <si>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</si>
  <si>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</si>
  <si>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</si>
  <si>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</si>
  <si>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</si>
  <si>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</si>
  <si>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</si>
  <si>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</si>
  <si>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</si>
  <si>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</si>
  <si>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</si>
  <si>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</si>
  <si>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</si>
  <si>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</si>
  <si>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</si>
  <si>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</si>
  <si>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</si>
  <si>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</si>
  <si>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</si>
  <si>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</si>
  <si>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</si>
  <si>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</si>
  <si>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</si>
  <si>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</si>
  <si>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</si>
  <si>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</si>
  <si>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</si>
  <si>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</si>
  <si>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</si>
  <si>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</si>
  <si>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</si>
  <si>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</si>
  <si>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</si>
  <si>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</si>
  <si>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</si>
  <si>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</si>
  <si>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</si>
  <si>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</si>
  <si>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</si>
  <si>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</si>
  <si>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</si>
  <si>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</si>
  <si>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</si>
  <si>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</si>
  <si>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</si>
  <si>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</si>
  <si>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</si>
  <si>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</si>
  <si>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</si>
  <si>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</si>
  <si>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</si>
  <si>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</si>
  <si>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</si>
  <si>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</si>
  <si>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</si>
  <si>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</si>
  <si>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</si>
  <si>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</si>
  <si>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</si>
  <si>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</si>
  <si>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</si>
  <si>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</si>
  <si>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</si>
  <si>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</si>
  <si>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</si>
  <si>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</si>
  <si>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</si>
  <si>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</si>
  <si>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</si>
  <si>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</si>
  <si>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</si>
  <si>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</si>
  <si>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</si>
  <si>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</si>
  <si>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</si>
  <si>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</si>
  <si>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</si>
  <si>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</si>
  <si>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</si>
  <si>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</si>
  <si>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</si>
  <si>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</si>
  <si>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</si>
  <si>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</si>
  <si>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</si>
  <si>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</si>
  <si>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</si>
  <si>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</si>
  <si>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</si>
  <si>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</si>
  <si>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</si>
  <si>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</si>
  <si>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</si>
  <si>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</si>
  <si>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</si>
  <si>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</si>
  <si>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</si>
  <si>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</si>
  <si>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</si>
  <si>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</si>
  <si>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</si>
  <si>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</si>
  <si>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</si>
  <si>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</si>
  <si>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</si>
  <si>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</si>
  <si>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</si>
  <si>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</si>
  <si>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</si>
  <si>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</si>
  <si>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</si>
  <si>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</si>
  <si>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</si>
  <si>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</si>
  <si>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</si>
  <si>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</si>
  <si>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</si>
  <si>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</si>
  <si>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</si>
  <si>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</si>
  <si>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</si>
  <si>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</si>
  <si>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</si>
  <si>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</si>
  <si>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</si>
  <si>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</si>
  <si>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</si>
  <si>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</si>
  <si>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</si>
  <si>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</si>
  <si>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</si>
  <si>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</si>
  <si>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</si>
  <si>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</si>
  <si>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</si>
  <si>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</si>
  <si>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</si>
  <si>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</si>
  <si>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</si>
  <si>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</si>
  <si>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</si>
  <si>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</si>
  <si>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</si>
  <si>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</si>
  <si>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</si>
  <si>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</si>
  <si>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</si>
  <si>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</si>
  <si>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</si>
  <si>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</si>
  <si>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</si>
  <si>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</si>
  <si>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</si>
  <si>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</si>
  <si>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</si>
  <si>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</si>
  <si>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</si>
  <si>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</si>
  <si>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</si>
  <si>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</si>
  <si>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</si>
  <si>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</si>
  <si>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</si>
  <si>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</si>
  <si>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</si>
  <si>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</si>
  <si>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</si>
  <si>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</si>
  <si>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</si>
  <si>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</si>
  <si>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</si>
  <si>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</si>
  <si>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</si>
  <si>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</si>
  <si>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</si>
  <si>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</si>
  <si>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</si>
  <si>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</si>
  <si>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</si>
  <si>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</si>
  <si>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</si>
  <si>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</si>
  <si>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</si>
  <si>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</si>
  <si>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</si>
  <si>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</si>
  <si>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</si>
  <si>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</si>
  <si>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</si>
  <si>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</si>
  <si>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</si>
  <si>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</si>
  <si>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</si>
  <si>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</si>
  <si>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</si>
  <si>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</si>
  <si>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</si>
  <si>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</si>
  <si>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</si>
  <si>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</si>
  <si>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</si>
  <si>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</si>
  <si>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</si>
  <si>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</si>
  <si>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</si>
  <si>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</si>
  <si>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</si>
  <si>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</si>
  <si>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</si>
  <si>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</si>
  <si>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</si>
  <si>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</si>
  <si>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</si>
  <si>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</si>
  <si>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</si>
  <si>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</si>
  <si>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</si>
  <si>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</si>
  <si>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</si>
  <si>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</si>
  <si>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</si>
  <si>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</si>
  <si>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</si>
  <si>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</si>
  <si>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</si>
  <si>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</si>
  <si>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</si>
  <si>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</si>
  <si>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</si>
  <si>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</si>
  <si>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</si>
  <si>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</si>
  <si>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</si>
  <si>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</si>
  <si>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</si>
  <si>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</si>
  <si>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</si>
  <si>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</si>
  <si>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</si>
  <si>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</si>
  <si>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</si>
  <si>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</si>
  <si>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</si>
  <si>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</si>
  <si>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</si>
  <si>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</si>
  <si>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</si>
  <si>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</si>
  <si>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</si>
  <si>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</si>
  <si>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</si>
  <si>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</si>
  <si>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</si>
  <si>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</si>
  <si>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</si>
  <si>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</si>
  <si>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</si>
  <si>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</si>
  <si>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</si>
  <si>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</si>
  <si>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</si>
  <si>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</si>
  <si>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</si>
  <si>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</si>
  <si>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</si>
  <si>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</si>
  <si>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</si>
  <si>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</si>
  <si>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</si>
  <si>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</si>
  <si>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</si>
  <si>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</si>
  <si>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</si>
  <si>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</si>
  <si>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</si>
  <si>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</si>
  <si>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</si>
  <si>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</si>
  <si>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</si>
  <si>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</si>
  <si>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</si>
  <si>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</si>
  <si>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</si>
  <si>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</si>
  <si>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</si>
  <si>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</si>
  <si>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</si>
  <si>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</si>
  <si>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</si>
  <si>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</si>
  <si>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</si>
  <si>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</si>
  <si>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</si>
  <si>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</si>
  <si>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</si>
  <si>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</si>
  <si>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</si>
  <si>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</si>
  <si>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</si>
  <si>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</si>
  <si>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</si>
  <si>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</si>
  <si>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</si>
  <si>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</si>
  <si>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</si>
  <si>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</si>
  <si>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</si>
  <si>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</si>
  <si>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</si>
  <si>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</si>
  <si>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</si>
  <si>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</si>
  <si>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</si>
  <si>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</si>
  <si>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</si>
  <si>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</si>
  <si>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</si>
  <si>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</si>
  <si>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</si>
  <si>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</si>
  <si>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</si>
  <si>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</si>
  <si>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</si>
  <si>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</si>
  <si>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</si>
  <si>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</si>
  <si>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</si>
  <si>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</si>
  <si>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</si>
  <si>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</si>
  <si>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</si>
  <si>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</si>
  <si>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</si>
  <si>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</si>
  <si>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</si>
  <si>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</si>
  <si>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</si>
  <si>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</si>
  <si>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</si>
  <si>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</si>
  <si>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</si>
  <si>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</si>
  <si>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</si>
  <si>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</si>
  <si>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</si>
  <si>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</si>
  <si>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</si>
  <si>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</si>
  <si>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</si>
  <si>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</si>
  <si>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</si>
  <si>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</si>
  <si>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</si>
  <si>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</si>
  <si>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</si>
  <si>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</si>
  <si>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</si>
  <si>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</si>
  <si>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</si>
  <si>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</si>
  <si>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</si>
  <si>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</si>
  <si>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</si>
  <si>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</si>
  <si>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</si>
  <si>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</si>
  <si>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</si>
  <si>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</si>
  <si>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</si>
  <si>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</si>
  <si>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</si>
  <si>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</si>
  <si>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</si>
  <si>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</si>
  <si>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</si>
  <si>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</si>
  <si>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</si>
  <si>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</si>
  <si>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</si>
  <si>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</si>
  <si>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</si>
  <si>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</si>
  <si>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</si>
  <si>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</si>
  <si>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</si>
  <si>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</si>
  <si>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</si>
  <si>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</si>
  <si>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</si>
  <si>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</si>
  <si>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</si>
  <si>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</si>
  <si>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</si>
  <si>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</si>
  <si>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</si>
  <si>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</si>
  <si>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</si>
  <si>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</si>
  <si>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</si>
  <si>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</si>
  <si>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</si>
  <si>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</si>
  <si>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</si>
  <si>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</si>
  <si>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</si>
  <si>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</si>
  <si>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</si>
  <si>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</si>
  <si>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</si>
  <si>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</si>
  <si>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</si>
  <si>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</si>
  <si>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</si>
  <si>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</si>
  <si>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</si>
  <si>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</si>
  <si>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</si>
  <si>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</si>
  <si>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</si>
  <si>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</si>
  <si>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</si>
  <si>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</si>
  <si>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</si>
  <si>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</si>
  <si>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</si>
  <si>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</si>
  <si>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</si>
  <si>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</si>
  <si>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</si>
  <si>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</si>
  <si>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</si>
  <si>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</si>
  <si>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</si>
  <si>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</si>
  <si>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</si>
  <si>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</si>
  <si>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</si>
  <si>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</si>
  <si>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</si>
  <si>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</si>
  <si>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</si>
  <si>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</si>
  <si>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</si>
  <si>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</si>
  <si>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</si>
  <si>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</si>
  <si>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</si>
  <si>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</si>
  <si>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</si>
  <si>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</si>
  <si>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</si>
  <si>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</si>
  <si>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</si>
  <si>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</si>
  <si>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</si>
  <si>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</si>
  <si>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</si>
  <si>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</si>
  <si>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</si>
  <si>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</si>
  <si>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</si>
  <si>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</si>
  <si>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</si>
  <si>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</si>
  <si>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</si>
  <si>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</si>
  <si>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</si>
  <si>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</si>
  <si>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</si>
  <si>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</si>
  <si>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</si>
  <si>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</si>
  <si>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</si>
  <si>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</si>
  <si>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</si>
  <si>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</si>
  <si>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</si>
  <si>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</si>
  <si>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</si>
  <si>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</si>
  <si>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</si>
  <si>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</si>
  <si>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</si>
  <si>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</si>
  <si>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</si>
  <si>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</si>
  <si>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</si>
  <si>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</si>
  <si>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</si>
  <si>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</si>
  <si>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</si>
  <si>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</si>
  <si>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</si>
  <si>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</si>
  <si>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</si>
  <si>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</si>
  <si>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</si>
  <si>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</si>
  <si>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</si>
  <si>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</si>
  <si>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</si>
  <si>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</si>
  <si>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</si>
  <si>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</si>
  <si>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</si>
  <si>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</si>
  <si>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</si>
  <si>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</si>
  <si>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</si>
  <si>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</si>
  <si>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</si>
  <si>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</si>
  <si>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</si>
  <si>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</si>
  <si>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</si>
  <si>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</si>
  <si>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</si>
  <si>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</si>
  <si>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</si>
  <si>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</si>
  <si>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</si>
  <si>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</si>
  <si>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</si>
  <si>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</si>
  <si>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</si>
  <si>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</si>
  <si>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</si>
  <si>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</si>
  <si>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</si>
  <si>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</si>
  <si>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</si>
  <si>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</si>
  <si>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</si>
  <si>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</si>
  <si>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</si>
  <si>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</si>
  <si>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</si>
  <si>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</si>
  <si>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</si>
  <si>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</si>
  <si>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</si>
  <si>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</si>
  <si>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</si>
  <si>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</si>
  <si>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</si>
  <si>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</si>
  <si>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</si>
  <si>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</si>
  <si>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</si>
  <si>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</si>
  <si>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</si>
  <si>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</si>
  <si>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</si>
  <si>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</si>
  <si>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</si>
  <si>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</si>
  <si>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</si>
  <si>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</si>
  <si>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</si>
  <si>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</si>
  <si>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</si>
  <si>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</si>
  <si>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</si>
  <si>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</si>
  <si>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</si>
  <si>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</si>
  <si>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</si>
  <si>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</si>
  <si>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</si>
  <si>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</si>
  <si>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</si>
  <si>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</si>
  <si>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</si>
  <si>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</si>
  <si>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</si>
  <si>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</si>
  <si>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</si>
  <si>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</si>
  <si>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</si>
  <si>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</si>
  <si>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</si>
  <si>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</si>
  <si>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</si>
  <si>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</si>
  <si>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</si>
  <si>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</si>
  <si>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</si>
  <si>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</si>
  <si>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</si>
  <si>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</si>
  <si>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</si>
  <si>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</si>
  <si>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</si>
  <si>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</si>
  <si>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</si>
  <si>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</si>
  <si>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</si>
  <si>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</si>
  <si>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</si>
  <si>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</si>
  <si>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</si>
  <si>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</si>
  <si>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</si>
  <si>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</si>
  <si>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</si>
  <si>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</si>
  <si>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</si>
  <si>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</si>
  <si>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</si>
  <si>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</si>
  <si>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</si>
  <si>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</si>
  <si>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</si>
  <si>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</si>
  <si>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</si>
  <si>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</si>
  <si>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</si>
  <si>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</si>
  <si>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</si>
  <si>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</si>
  <si>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</si>
  <si>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</si>
  <si>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</si>
  <si>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</si>
  <si>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</si>
  <si>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</si>
  <si>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</si>
  <si>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</si>
  <si>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</si>
  <si>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</si>
  <si>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</si>
  <si>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</si>
  <si>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</si>
  <si>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</si>
  <si>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</si>
  <si>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</si>
  <si>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</si>
  <si>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</si>
  <si>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</si>
  <si>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</si>
  <si>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</si>
  <si>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</si>
  <si>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</si>
  <si>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</si>
  <si>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</si>
  <si>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</si>
  <si>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</si>
  <si>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</si>
  <si>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</si>
  <si>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</si>
  <si>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</si>
  <si>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</si>
  <si>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</si>
  <si>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</si>
  <si>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</si>
  <si>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</si>
  <si>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</si>
  <si>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</si>
  <si>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</si>
  <si>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</si>
  <si>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</si>
  <si>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</si>
  <si>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</si>
  <si>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</si>
  <si>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</si>
  <si>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</si>
  <si>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</si>
  <si>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</si>
  <si>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</si>
  <si>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</si>
  <si>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</si>
  <si>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</si>
  <si>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</si>
  <si>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</si>
  <si>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</si>
  <si>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</si>
  <si>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</si>
  <si>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</si>
  <si>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</si>
  <si>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</si>
  <si>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</si>
  <si>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</si>
  <si>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</si>
  <si>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</si>
  <si>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</si>
  <si>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</si>
  <si>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</si>
  <si>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</si>
  <si>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</si>
  <si>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</si>
  <si>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</si>
  <si>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</si>
  <si>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</si>
  <si>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</si>
  <si>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</si>
  <si>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</si>
  <si>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</si>
  <si>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</si>
  <si>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</si>
  <si>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</si>
  <si>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</si>
  <si>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</si>
  <si>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</si>
  <si>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</si>
  <si>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</si>
  <si>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</si>
  <si>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</si>
  <si>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</si>
  <si>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</si>
  <si>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</si>
  <si>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</si>
  <si>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</si>
  <si>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</si>
  <si>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</si>
  <si>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</si>
  <si>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</si>
  <si>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</si>
  <si>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</si>
  <si>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</si>
  <si>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</si>
  <si>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</si>
  <si>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</si>
  <si>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</si>
  <si>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</si>
  <si>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</si>
  <si>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</si>
  <si>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</si>
  <si>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</si>
  <si>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</si>
  <si>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</si>
  <si>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</si>
  <si>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</si>
  <si>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</si>
  <si>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</si>
  <si>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</si>
  <si>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</si>
  <si>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</si>
  <si>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</si>
  <si>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</si>
  <si>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</si>
  <si>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</si>
  <si>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</si>
  <si>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</si>
  <si>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</si>
  <si>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</si>
  <si>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</si>
  <si>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</si>
  <si>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</si>
  <si>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</si>
  <si>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</si>
  <si>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</si>
  <si>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</si>
  <si>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</si>
  <si>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</si>
  <si>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</si>
  <si>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</si>
  <si>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</si>
  <si>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</si>
  <si>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</si>
  <si>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</si>
  <si>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</si>
  <si>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</si>
  <si>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</si>
  <si>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</si>
  <si>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</si>
  <si>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</si>
  <si>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</si>
  <si>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</si>
  <si>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</si>
  <si>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</si>
  <si>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</si>
  <si>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</si>
  <si>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</si>
  <si>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</si>
  <si>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</si>
  <si>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</si>
  <si>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</si>
  <si>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</si>
  <si>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</si>
  <si>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</si>
  <si>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</si>
  <si>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</si>
  <si>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</si>
  <si>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</si>
  <si>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</si>
  <si>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</si>
  <si>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</si>
  <si>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</si>
  <si>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</si>
  <si>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</si>
  <si>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</si>
  <si>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</si>
  <si>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</si>
  <si>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</si>
  <si>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</si>
  <si>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</si>
  <si>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</si>
  <si>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</si>
  <si>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</si>
  <si>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</si>
  <si>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</si>
  <si>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</si>
  <si>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</si>
  <si>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</si>
  <si>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</si>
  <si>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</si>
  <si>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</si>
  <si>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</si>
  <si>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</si>
  <si>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</si>
  <si>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</si>
  <si>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</si>
  <si>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</si>
  <si>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</si>
  <si>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</si>
  <si>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</si>
  <si>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</si>
  <si>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</si>
  <si>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</si>
  <si>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</si>
  <si>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</si>
  <si>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</si>
  <si>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</si>
  <si>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</si>
  <si>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</si>
  <si>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</si>
  <si>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</si>
  <si>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</si>
  <si>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</si>
  <si>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</si>
  <si>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</si>
  <si>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</si>
  <si>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</si>
  <si>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</si>
  <si>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</si>
  <si>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</si>
  <si>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</si>
  <si>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</si>
  <si>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</si>
  <si>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</si>
  <si>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</si>
  <si>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</si>
  <si>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</si>
  <si>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</si>
  <si>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</si>
  <si>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</si>
  <si>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</si>
  <si>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</si>
  <si>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</si>
  <si>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</si>
  <si>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</si>
  <si>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</si>
  <si>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</si>
  <si>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</si>
  <si>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</si>
  <si>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</si>
  <si>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</si>
  <si>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</si>
  <si>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</si>
  <si>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</si>
  <si>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</si>
  <si>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</si>
  <si>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</si>
  <si>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</si>
  <si>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</si>
  <si>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</si>
  <si>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</si>
  <si>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</si>
  <si>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</si>
  <si>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</si>
  <si>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</si>
  <si>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</si>
  <si>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</si>
  <si>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</si>
  <si>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</si>
  <si>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</si>
  <si>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</si>
  <si>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</si>
  <si>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</si>
  <si>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</si>
  <si>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</si>
  <si>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</si>
  <si>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</si>
  <si>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</si>
  <si>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</si>
  <si>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</si>
  <si>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</si>
  <si>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</si>
  <si>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</si>
  <si>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</si>
  <si>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</si>
  <si>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</si>
  <si>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</si>
  <si>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</si>
  <si>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</si>
  <si>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</si>
  <si>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</si>
  <si>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</si>
  <si>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</si>
  <si>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</si>
  <si>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</si>
  <si>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</si>
  <si>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</si>
  <si>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</si>
  <si>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</si>
  <si>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</si>
  <si>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</si>
  <si>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</si>
  <si>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</si>
  <si>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</si>
  <si>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</si>
  <si>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</si>
  <si>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</si>
  <si>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</si>
  <si>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</si>
  <si>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</si>
  <si>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</si>
  <si>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</si>
  <si>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</si>
  <si>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</si>
  <si>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</si>
  <si>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</si>
  <si>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</si>
  <si>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</si>
  <si>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</si>
  <si>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</si>
  <si>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</si>
  <si>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</si>
  <si>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</si>
  <si>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</si>
  <si>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</si>
  <si>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</si>
  <si>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</si>
  <si>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</si>
  <si>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</si>
  <si>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</si>
  <si>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</si>
  <si>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</si>
  <si>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</si>
  <si>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</si>
  <si>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</si>
  <si>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</si>
  <si>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</si>
  <si>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</si>
  <si>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</si>
  <si>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</si>
  <si>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</si>
  <si>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</si>
  <si>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</si>
  <si>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</si>
  <si>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</si>
  <si>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</si>
  <si>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</si>
  <si>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</si>
  <si>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</si>
  <si>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</si>
  <si>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</si>
  <si>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</si>
  <si>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</si>
  <si>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</si>
  <si>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</si>
  <si>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</si>
  <si>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</si>
  <si>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</si>
  <si>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</si>
  <si>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</si>
  <si>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</si>
  <si>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</si>
  <si>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</si>
  <si>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</si>
  <si>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</si>
  <si>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</si>
  <si>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</si>
  <si>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</si>
  <si>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</si>
  <si>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</si>
  <si>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</si>
  <si>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</si>
  <si>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</si>
  <si>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</si>
  <si>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</si>
  <si>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</si>
  <si>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</si>
  <si>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</si>
  <si>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</si>
  <si>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</si>
  <si>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</si>
  <si>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</si>
  <si>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</si>
  <si>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</si>
  <si>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</si>
  <si>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</si>
  <si>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</si>
  <si>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</si>
  <si>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</si>
  <si>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</si>
  <si>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</si>
  <si>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</si>
  <si>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</si>
  <si>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</si>
  <si>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</si>
  <si>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</si>
  <si>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</si>
  <si>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</si>
  <si>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</si>
  <si>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</si>
  <si>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</si>
  <si>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</si>
  <si>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</si>
  <si>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</si>
  <si>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</si>
  <si>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</si>
  <si>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</si>
  <si>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</si>
  <si>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</si>
  <si>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</si>
  <si>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</si>
  <si>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</si>
  <si>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</si>
  <si>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</si>
  <si>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</si>
  <si>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</si>
  <si>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</si>
  <si>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</si>
  <si>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</si>
  <si>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</si>
  <si>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</si>
  <si>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</si>
  <si>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</si>
  <si>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</si>
  <si>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</si>
  <si>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</si>
  <si>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</si>
  <si>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</si>
  <si>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</si>
  <si>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</si>
  <si>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</si>
  <si>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</si>
  <si>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</si>
  <si>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</si>
  <si>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</si>
  <si>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</si>
  <si>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</si>
  <si>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</si>
  <si>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</si>
  <si>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</si>
  <si>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</si>
  <si>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</si>
  <si>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</si>
  <si>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</si>
  <si>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</si>
  <si>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</si>
  <si>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</si>
  <si>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</si>
  <si>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</si>
  <si>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</si>
  <si>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</si>
  <si>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</si>
  <si>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</si>
  <si>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</si>
  <si>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</si>
  <si>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</si>
  <si>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</si>
  <si>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</si>
  <si>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</si>
  <si>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</si>
  <si>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</si>
  <si>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</si>
  <si>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</si>
  <si>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</si>
  <si>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</si>
  <si>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</si>
  <si>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</si>
  <si>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</si>
  <si>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</si>
  <si>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</si>
  <si>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</si>
  <si>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</si>
  <si>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</si>
  <si>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</si>
  <si>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</si>
  <si>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</si>
  <si>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</si>
  <si>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</si>
  <si>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</si>
  <si>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</si>
  <si>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</si>
  <si>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</si>
  <si>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</si>
  <si>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</si>
  <si>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</si>
  <si>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</si>
  <si>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</si>
  <si>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</si>
  <si>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</si>
  <si>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</si>
  <si>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</si>
  <si>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</si>
  <si>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</si>
  <si>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</si>
  <si>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</si>
  <si>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</si>
  <si>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</si>
  <si>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</si>
  <si>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</si>
  <si>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</si>
  <si>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</si>
  <si>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</si>
  <si>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</si>
  <si>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</si>
  <si>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</si>
  <si>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</si>
  <si>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</si>
  <si>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</si>
  <si>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</si>
  <si>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</si>
  <si>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</si>
  <si>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</si>
  <si>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</si>
  <si>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</si>
  <si>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</si>
  <si>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</si>
  <si>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</si>
  <si>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</si>
  <si>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</si>
  <si>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</si>
  <si>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</si>
  <si>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</si>
  <si>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</si>
  <si>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</si>
  <si>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</si>
  <si>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</si>
  <si>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</si>
  <si>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</si>
  <si>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</si>
  <si>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</si>
  <si>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</si>
  <si>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</si>
  <si>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</si>
  <si>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</si>
  <si>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</si>
  <si>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</si>
  <si>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</si>
  <si>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</si>
  <si>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</si>
  <si>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</si>
  <si>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</si>
  <si>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</si>
  <si>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</si>
  <si>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</si>
  <si>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</si>
  <si>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</si>
  <si>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</si>
  <si>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</si>
  <si>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</si>
  <si>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</si>
  <si>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</si>
  <si>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</si>
  <si>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</si>
  <si>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</si>
  <si>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</si>
  <si>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</si>
  <si>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</si>
  <si>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</si>
  <si>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</si>
  <si>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</si>
  <si>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</si>
  <si>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</si>
  <si>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</si>
  <si>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</si>
  <si>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</si>
  <si>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</si>
  <si>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</si>
  <si>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</si>
  <si>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</si>
  <si>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</si>
  <si>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</si>
  <si>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</si>
  <si>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</si>
  <si>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</si>
  <si>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</si>
  <si>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</si>
  <si>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</si>
  <si>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</si>
  <si>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</si>
  <si>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</si>
  <si>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</si>
  <si>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</si>
  <si>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</si>
  <si>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</si>
  <si>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</si>
  <si>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</si>
  <si>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</si>
  <si>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</si>
  <si>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</si>
  <si>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</si>
  <si>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</si>
  <si>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</si>
  <si>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</si>
  <si>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</si>
  <si>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</si>
  <si>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</si>
  <si>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</si>
  <si>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</si>
  <si>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</si>
  <si>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</si>
  <si>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</si>
  <si>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</si>
  <si>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</si>
  <si>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</si>
  <si>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</si>
  <si>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</si>
  <si>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</si>
  <si>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</si>
  <si>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</si>
  <si>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</si>
  <si>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</si>
  <si>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</si>
  <si>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</si>
  <si>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</si>
  <si>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</si>
  <si>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</si>
  <si>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</si>
  <si>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</si>
  <si>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</si>
  <si>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</si>
  <si>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</si>
  <si>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</si>
  <si>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</si>
  <si>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</si>
  <si>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</si>
  <si>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</si>
  <si>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</si>
  <si>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</si>
  <si>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</si>
  <si>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</si>
  <si>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</si>
  <si>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</si>
  <si>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</si>
  <si>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</si>
  <si>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</si>
  <si>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</si>
  <si>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</si>
  <si>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</si>
  <si>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</si>
  <si>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</si>
  <si>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</si>
  <si>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</si>
  <si>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</si>
  <si>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</si>
  <si>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</si>
  <si>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</si>
  <si>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</si>
  <si>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</si>
  <si>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</si>
  <si>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</si>
  <si>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</si>
  <si>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</si>
  <si>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</si>
  <si>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</si>
  <si>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</si>
  <si>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</si>
  <si>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</si>
  <si>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</si>
  <si>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</si>
  <si>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</si>
  <si>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</si>
  <si>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</si>
  <si>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</si>
  <si>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</si>
  <si>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</si>
  <si>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</si>
  <si>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</si>
  <si>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</si>
  <si>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</si>
  <si>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</si>
  <si>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</si>
  <si>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</si>
  <si>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</si>
  <si>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</si>
  <si>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</si>
  <si>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</si>
  <si>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</si>
  <si>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</si>
  <si>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</si>
  <si>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</si>
  <si>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</si>
  <si>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</si>
  <si>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</si>
  <si>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</si>
  <si>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</si>
  <si>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</si>
  <si>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</si>
  <si>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</si>
  <si>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</si>
  <si>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</si>
  <si>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</si>
  <si>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</si>
  <si>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</si>
  <si>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</si>
  <si>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</si>
  <si>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</si>
  <si>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</si>
  <si>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</si>
  <si>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</si>
  <si>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</si>
  <si>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</si>
  <si>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</si>
  <si>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</si>
  <si>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</si>
  <si>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</si>
  <si>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</si>
  <si>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</si>
  <si>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</si>
  <si>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</si>
  <si>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</si>
  <si>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</si>
  <si>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</si>
  <si>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</si>
  <si>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</si>
  <si>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</si>
  <si>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</si>
  <si>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</si>
  <si>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</si>
  <si>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</si>
  <si>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</si>
  <si>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</si>
  <si>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</si>
  <si>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</si>
  <si>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</si>
  <si>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</si>
  <si>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</si>
  <si>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</si>
  <si>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</si>
  <si>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</si>
  <si>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</si>
  <si>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</si>
  <si>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</si>
  <si>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</si>
  <si>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</si>
  <si>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</si>
  <si>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</si>
  <si>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</si>
  <si>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</si>
  <si>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</si>
  <si>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</si>
  <si>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</si>
  <si>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</si>
  <si>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</si>
  <si>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</si>
  <si>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</si>
  <si>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</si>
  <si>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</si>
  <si>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</si>
  <si>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</si>
  <si>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</si>
  <si>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</si>
  <si>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</si>
  <si>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</si>
  <si>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</si>
  <si>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</si>
  <si>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</si>
  <si>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</si>
  <si>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</si>
  <si>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</si>
  <si>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</si>
  <si>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</si>
  <si>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</si>
  <si>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</si>
  <si>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</si>
  <si>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</si>
  <si>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</si>
  <si>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</si>
  <si>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</si>
  <si>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</si>
  <si>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</si>
  <si>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</si>
  <si>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</si>
  <si>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</si>
  <si>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</si>
  <si>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</si>
  <si>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</si>
  <si>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</si>
  <si>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</si>
  <si>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</si>
  <si>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</si>
  <si>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</si>
  <si>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</si>
  <si>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</si>
  <si>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</si>
  <si>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</si>
  <si>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</si>
  <si>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</si>
  <si>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</si>
  <si>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</si>
  <si>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</si>
  <si>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</si>
  <si>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</si>
  <si>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</si>
  <si>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</si>
  <si>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</si>
  <si>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</si>
  <si>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</si>
  <si>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</si>
  <si>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</si>
  <si>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</si>
  <si>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</si>
  <si>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</si>
  <si>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</si>
  <si>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</si>
  <si>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</si>
  <si>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</si>
  <si>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</si>
  <si>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</si>
  <si>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</si>
  <si>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</si>
  <si>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</si>
  <si>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</si>
  <si>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</si>
  <si>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</si>
  <si>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</si>
  <si>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</si>
  <si>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</si>
  <si>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</si>
  <si>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</si>
  <si>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</si>
  <si>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</si>
  <si>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</si>
  <si>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</si>
  <si>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</si>
  <si>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</si>
  <si>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</si>
  <si>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</si>
  <si>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</si>
  <si>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</si>
  <si>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</si>
  <si>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</si>
  <si>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</si>
  <si>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</si>
  <si>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</si>
  <si>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</si>
  <si>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</si>
  <si>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</si>
  <si>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</si>
  <si>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</si>
  <si>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</si>
  <si>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</si>
  <si>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</si>
  <si>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</si>
  <si>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</si>
  <si>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</si>
  <si>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</si>
  <si>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</si>
  <si>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</si>
  <si>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</si>
  <si>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</si>
  <si>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</si>
  <si>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</si>
  <si>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</si>
  <si>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</si>
  <si>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</si>
  <si>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</si>
  <si>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</si>
  <si>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</si>
  <si>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</si>
  <si>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</si>
  <si>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</si>
  <si>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</si>
  <si>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</si>
  <si>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</si>
  <si>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</si>
  <si>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</si>
  <si>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</si>
  <si>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</si>
  <si>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</si>
  <si>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</si>
  <si>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</si>
  <si>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</si>
  <si>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</si>
  <si>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</si>
  <si>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</si>
  <si>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</si>
  <si>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</si>
  <si>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</si>
  <si>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</si>
  <si>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</si>
  <si>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</si>
  <si>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</si>
  <si>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</si>
  <si>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</si>
  <si>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</si>
  <si>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</si>
  <si>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</si>
  <si>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</si>
  <si>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</si>
  <si>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</si>
  <si>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</si>
  <si>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</si>
  <si>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</si>
  <si>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</si>
  <si>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</si>
  <si>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</si>
  <si>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</si>
  <si>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</si>
  <si>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</si>
  <si>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</si>
  <si>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</si>
  <si>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</si>
  <si>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</si>
  <si>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</si>
  <si>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</si>
  <si>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</si>
  <si>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</si>
  <si>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</si>
  <si>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</si>
  <si>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</si>
  <si>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</si>
  <si>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</si>
  <si>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</si>
  <si>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</si>
  <si>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</si>
  <si>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</si>
  <si>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</si>
  <si>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</si>
  <si>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</si>
  <si>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</si>
  <si>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</si>
  <si>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</si>
  <si>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</si>
  <si>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</si>
  <si>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</si>
  <si>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</si>
  <si>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</si>
  <si>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</si>
  <si>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</si>
  <si>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</si>
  <si>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</si>
  <si>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</si>
  <si>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</si>
  <si>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</si>
  <si>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</si>
  <si>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</si>
  <si>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</si>
  <si>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</si>
  <si>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</si>
  <si>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</si>
  <si>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</si>
  <si>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</si>
  <si>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</si>
  <si>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</si>
  <si>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</si>
  <si>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</si>
  <si>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</si>
  <si>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</si>
  <si>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</si>
  <si>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</si>
  <si>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</si>
  <si>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</si>
  <si>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</si>
  <si>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</si>
  <si>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</si>
  <si>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</si>
  <si>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</si>
  <si>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</si>
  <si>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</si>
  <si>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</si>
  <si>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</si>
  <si>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</si>
  <si>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</si>
  <si>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</si>
  <si>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</si>
  <si>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</si>
  <si>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</si>
  <si>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</si>
  <si>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</si>
  <si>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</si>
  <si>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</si>
  <si>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</si>
  <si>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</si>
  <si>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</si>
  <si>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</si>
  <si>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</si>
  <si>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</si>
  <si>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</si>
  <si>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</si>
  <si>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</si>
  <si>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</si>
  <si>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</si>
  <si>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</si>
  <si>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</si>
  <si>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</si>
  <si>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</si>
  <si>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</si>
  <si>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</si>
  <si>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</si>
  <si>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</si>
  <si>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</si>
  <si>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</si>
  <si>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</si>
  <si>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</si>
  <si>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</si>
  <si>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</si>
  <si>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</si>
  <si>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</si>
  <si>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</si>
  <si>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</si>
  <si>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</si>
  <si>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</si>
  <si>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</si>
  <si>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</si>
  <si>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</si>
  <si>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</si>
  <si>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</si>
  <si>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</si>
  <si>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</si>
  <si>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</si>
  <si>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</si>
  <si>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</si>
  <si>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</si>
  <si>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</si>
  <si>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</si>
  <si>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</si>
  <si>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</si>
  <si>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</si>
  <si>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</si>
  <si>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</si>
  <si>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</si>
  <si>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</si>
  <si>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</si>
  <si>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</si>
  <si>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</si>
  <si>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</si>
  <si>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</si>
  <si>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</si>
  <si>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</si>
  <si>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</si>
  <si>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</si>
  <si>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</si>
  <si>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</si>
  <si>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</si>
  <si>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</si>
  <si>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</si>
  <si>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</si>
  <si>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</si>
  <si>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</si>
  <si>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</si>
  <si>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</si>
  <si>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</si>
  <si>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</si>
  <si>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</si>
  <si>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</si>
  <si>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</si>
  <si>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</si>
  <si>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</si>
  <si>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</si>
  <si>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</si>
  <si>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</si>
  <si>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</si>
  <si>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</si>
  <si>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</si>
  <si>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</si>
  <si>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</si>
  <si>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</si>
  <si>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</si>
  <si>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</si>
  <si>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</si>
  <si>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</si>
  <si>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</si>
  <si>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</si>
  <si>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</si>
  <si>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</si>
  <si>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</si>
  <si>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</si>
  <si>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</si>
  <si>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</si>
  <si>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</si>
  <si>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</si>
  <si>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</si>
  <si>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</si>
  <si>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</si>
  <si>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</si>
  <si>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</si>
  <si>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</si>
  <si>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</si>
  <si>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</si>
  <si>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</si>
  <si>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</si>
  <si>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</si>
  <si>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</si>
  <si>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</si>
  <si>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</si>
  <si>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</si>
  <si>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</si>
  <si>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</si>
  <si>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</si>
  <si>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</si>
  <si>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</si>
  <si>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</si>
  <si>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</si>
  <si>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</si>
  <si>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</si>
  <si>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</si>
  <si>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</si>
  <si>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</si>
  <si>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</si>
  <si>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</si>
  <si>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</si>
  <si>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</si>
  <si>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</si>
  <si>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</si>
  <si>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</si>
  <si>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</si>
  <si>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</si>
  <si>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</si>
  <si>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</si>
  <si>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</si>
  <si>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</si>
  <si>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</si>
  <si>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</si>
  <si>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</si>
  <si>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</si>
  <si>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</si>
  <si>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</si>
  <si>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</si>
  <si>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</si>
  <si>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</si>
  <si>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</si>
  <si>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</si>
  <si>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</si>
  <si>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</si>
  <si>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</si>
  <si>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</si>
  <si>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</si>
  <si>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</si>
  <si>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</si>
  <si>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</si>
  <si>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</si>
  <si>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</si>
  <si>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</si>
  <si>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</si>
  <si>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</si>
  <si>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</si>
  <si>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</si>
  <si>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</si>
  <si>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</si>
  <si>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</si>
  <si>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</si>
  <si>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</si>
  <si>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</si>
  <si>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</si>
  <si>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</si>
  <si>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</si>
  <si>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</si>
  <si>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</si>
  <si>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</si>
  <si>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</si>
  <si>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</si>
  <si>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</si>
  <si>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</si>
  <si>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</si>
  <si>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</si>
  <si>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</si>
  <si>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</si>
  <si>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</si>
  <si>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</si>
  <si>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</si>
  <si>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</si>
  <si>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</si>
  <si>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</si>
  <si>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</si>
  <si>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</si>
  <si>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</si>
  <si>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</si>
  <si>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</si>
  <si>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</si>
  <si>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</si>
  <si>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</si>
  <si>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</si>
  <si>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</si>
  <si>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</si>
  <si>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</si>
  <si>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</si>
  <si>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</si>
  <si>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</si>
  <si>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</si>
  <si>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</si>
  <si>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</si>
  <si>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</si>
  <si>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</si>
  <si>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</si>
  <si>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</si>
  <si>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</si>
  <si>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</si>
  <si>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</si>
  <si>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</si>
  <si>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</si>
  <si>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</si>
  <si>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</si>
  <si>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</si>
  <si>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</si>
  <si>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</si>
  <si>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</si>
  <si>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</si>
  <si>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</si>
  <si>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</si>
  <si>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</si>
  <si>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</si>
  <si>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</si>
  <si>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</si>
  <si>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</si>
  <si>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</si>
  <si>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</si>
  <si>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</si>
  <si>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</si>
  <si>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</si>
  <si>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</si>
  <si>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</si>
  <si>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</si>
  <si>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</si>
  <si>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</si>
  <si>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</si>
  <si>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</si>
  <si>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</si>
  <si>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</si>
  <si>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</si>
  <si>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</si>
  <si>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</si>
  <si>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</si>
  <si>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</si>
  <si>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</si>
  <si>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</si>
  <si>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</si>
  <si>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</si>
  <si>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</si>
  <si>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</si>
  <si>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</si>
  <si>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</si>
  <si>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</si>
  <si>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</si>
  <si>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</si>
  <si>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</si>
  <si>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</si>
  <si>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</si>
  <si>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</si>
  <si>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</si>
  <si>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</si>
  <si>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</si>
  <si>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</si>
  <si>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</si>
  <si>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</si>
  <si>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</si>
  <si>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</si>
  <si>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</si>
  <si>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</si>
  <si>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</si>
  <si>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</si>
  <si>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</si>
  <si>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</si>
  <si>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</si>
  <si>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</si>
  <si>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</si>
  <si>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</si>
  <si>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</si>
  <si>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</si>
  <si>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</si>
  <si>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</si>
  <si>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</si>
  <si>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</si>
  <si>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</si>
  <si>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</si>
  <si>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</si>
  <si>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</si>
  <si>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</si>
  <si>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</si>
  <si>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</si>
  <si>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</si>
  <si>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</si>
  <si>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</si>
  <si>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</si>
  <si>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</si>
  <si>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</si>
  <si>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</si>
  <si>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</si>
  <si>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</si>
  <si>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</si>
  <si>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</si>
  <si>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</si>
  <si>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</si>
  <si>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</si>
  <si>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</si>
  <si>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</si>
  <si>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</si>
  <si>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</si>
  <si>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</si>
  <si>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</si>
  <si>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</si>
  <si>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</si>
  <si>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</si>
  <si>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</si>
  <si>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</si>
  <si>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</si>
  <si>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</si>
  <si>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</si>
  <si>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</si>
  <si>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</si>
  <si>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</si>
  <si>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</si>
  <si>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</si>
  <si>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</si>
  <si>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</si>
  <si>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</si>
  <si>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</si>
  <si>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</si>
  <si>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</si>
  <si>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</si>
  <si>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</si>
  <si>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</si>
  <si>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</si>
  <si>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</si>
  <si>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</si>
  <si>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</si>
  <si>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</si>
  <si>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</si>
  <si>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</si>
  <si>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</si>
  <si>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</si>
  <si>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</si>
  <si>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</si>
  <si>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</si>
  <si>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</si>
  <si>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</si>
  <si>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</si>
  <si>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</si>
  <si>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</si>
  <si>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</si>
  <si>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</si>
  <si>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</si>
  <si>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</si>
  <si>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</si>
  <si>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</si>
  <si>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</si>
  <si>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</si>
  <si>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</si>
  <si>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</si>
  <si>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</si>
  <si>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</si>
  <si>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</si>
  <si>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</si>
  <si>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</si>
  <si>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</si>
  <si>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</si>
  <si>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</si>
  <si>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</si>
  <si>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</si>
  <si>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</si>
  <si>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</si>
  <si>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</si>
  <si>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</si>
  <si>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</si>
  <si>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</si>
  <si>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</si>
  <si>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</si>
  <si>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</si>
  <si>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</si>
  <si>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</si>
  <si>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</si>
  <si>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</si>
  <si>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</si>
  <si>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</si>
  <si>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</si>
  <si>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</si>
  <si>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</si>
  <si>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</si>
  <si>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</si>
  <si>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</si>
  <si>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</si>
  <si>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</si>
  <si>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</si>
  <si>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</si>
  <si>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</si>
  <si>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</si>
  <si>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</si>
  <si>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</si>
  <si>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</si>
  <si>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</si>
  <si>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</si>
  <si>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</si>
  <si>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</si>
  <si>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</si>
  <si>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</si>
  <si>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</si>
  <si>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</si>
  <si>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</si>
  <si>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</si>
  <si>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</si>
  <si>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</si>
  <si>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</si>
  <si>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</si>
  <si>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</si>
  <si>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</si>
  <si>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</si>
  <si>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</si>
  <si>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</si>
  <si>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</si>
  <si>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</si>
  <si>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</si>
  <si>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</si>
  <si>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</si>
  <si>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</si>
  <si>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</si>
  <si>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</si>
  <si>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</si>
  <si>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</si>
  <si>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</si>
  <si>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</si>
  <si>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</si>
  <si>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</si>
  <si>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</si>
  <si>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</si>
  <si>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</si>
  <si>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</si>
  <si>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</si>
  <si>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</si>
  <si>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</si>
  <si>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</si>
  <si>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</si>
  <si>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</si>
  <si>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</si>
  <si>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</si>
  <si>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</si>
  <si>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</si>
  <si>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</si>
  <si>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</si>
  <si>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</si>
  <si>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</si>
  <si>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</si>
  <si>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</si>
  <si>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</si>
  <si>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</si>
  <si>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</si>
  <si>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</si>
  <si>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</si>
  <si>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</si>
  <si>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</si>
  <si>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</si>
  <si>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</si>
  <si>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</si>
  <si>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</si>
  <si>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</si>
  <si>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</si>
  <si>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</si>
  <si>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</si>
  <si>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</si>
  <si>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</si>
  <si>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</si>
  <si>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</si>
  <si>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</si>
  <si>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</si>
  <si>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</si>
  <si>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</si>
  <si>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</si>
  <si>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</si>
  <si>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</si>
  <si>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</si>
  <si>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</si>
  <si>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</si>
  <si>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</si>
  <si>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</si>
  <si>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</si>
  <si>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</si>
  <si>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</si>
  <si>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</si>
  <si>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</si>
  <si>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</si>
  <si>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</si>
  <si>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</si>
  <si>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</si>
  <si>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</si>
  <si>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</si>
  <si>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</si>
  <si>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</si>
  <si>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</si>
  <si>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</si>
  <si>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</si>
  <si>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</si>
  <si>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</si>
  <si>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</si>
  <si>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</si>
  <si>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</si>
  <si>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</si>
  <si>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</si>
  <si>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</si>
  <si>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</si>
  <si>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</si>
  <si>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</si>
  <si>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</si>
  <si>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</si>
  <si>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</si>
  <si>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</si>
  <si>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</si>
  <si>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</si>
  <si>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</si>
  <si>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</si>
  <si>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</si>
  <si>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</si>
  <si>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</si>
  <si>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</si>
  <si>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</si>
  <si>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</si>
  <si>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</si>
  <si>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</si>
  <si>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</si>
  <si>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</si>
  <si>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</si>
  <si>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</si>
  <si>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</si>
  <si>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</si>
  <si>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</si>
  <si>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</si>
  <si>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</si>
  <si>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</si>
  <si>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</si>
  <si>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</si>
  <si>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</si>
  <si>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</si>
  <si>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</si>
  <si>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</si>
  <si>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</si>
  <si>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</si>
  <si>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</si>
  <si>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</si>
  <si>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</si>
  <si>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</si>
  <si>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</si>
  <si>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</si>
  <si>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</si>
  <si>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</si>
  <si>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</si>
  <si>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</si>
  <si>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</si>
  <si>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</si>
  <si>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</si>
  <si>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</si>
  <si>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</si>
  <si>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</si>
  <si>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</si>
  <si>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</si>
  <si>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</si>
  <si>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</si>
  <si>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</si>
  <si>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</si>
  <si>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</si>
  <si>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</si>
  <si>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</si>
  <si>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</si>
  <si>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</si>
  <si>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</si>
  <si>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</si>
  <si>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</si>
  <si>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</si>
  <si>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</si>
  <si>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</si>
  <si>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</si>
  <si>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</si>
  <si>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</si>
  <si>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</si>
  <si>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</si>
  <si>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</si>
  <si>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</si>
  <si>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</si>
  <si>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</si>
  <si>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</si>
  <si>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</si>
  <si>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</si>
  <si>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</si>
  <si>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</si>
  <si>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</si>
  <si>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</si>
  <si>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</si>
  <si>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</si>
  <si>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</si>
  <si>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</si>
  <si>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</si>
  <si>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</si>
  <si>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</si>
  <si>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</si>
  <si>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</si>
  <si>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</si>
  <si>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</si>
  <si>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</si>
  <si>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</si>
  <si>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</si>
  <si>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</si>
  <si>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</si>
  <si>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</si>
  <si>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</si>
  <si>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</si>
  <si>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</si>
  <si>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</si>
  <si>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</si>
  <si>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</si>
  <si>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</si>
  <si>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</si>
  <si>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</si>
  <si>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</si>
  <si>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</si>
  <si>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</si>
  <si>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</si>
  <si>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</si>
  <si>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</si>
  <si>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</si>
  <si>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</si>
  <si>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</si>
  <si>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</si>
  <si>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</si>
  <si>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</si>
  <si>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</si>
  <si>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</si>
  <si>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</si>
  <si>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</si>
  <si>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</si>
  <si>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</si>
  <si>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</si>
  <si>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</si>
  <si>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</si>
  <si>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</si>
  <si>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</si>
  <si>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</si>
  <si>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</si>
  <si>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</si>
  <si>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</si>
  <si>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</si>
  <si>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</si>
  <si>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</si>
  <si>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</si>
  <si>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</si>
  <si>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</si>
  <si>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</si>
  <si>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</si>
  <si>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</si>
  <si>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</si>
  <si>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</si>
  <si>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</si>
  <si>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</si>
  <si>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</si>
  <si>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</si>
  <si>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</si>
  <si>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</si>
  <si>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</si>
  <si>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</si>
  <si>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</si>
  <si>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</si>
  <si>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</si>
  <si>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</si>
  <si>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</si>
  <si>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</si>
  <si>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</si>
  <si>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</si>
  <si>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</si>
  <si>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</si>
  <si>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</si>
  <si>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</si>
  <si>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</si>
  <si>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</si>
  <si>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</si>
  <si>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</si>
  <si>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</si>
  <si>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</si>
  <si>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</si>
  <si>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</si>
  <si>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</si>
  <si>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</si>
  <si>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</si>
  <si>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</si>
  <si>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</si>
  <si>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</si>
  <si>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</si>
  <si>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</si>
  <si>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</si>
  <si>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</si>
  <si>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</si>
  <si>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</si>
  <si>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</si>
  <si>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</si>
  <si>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</si>
  <si>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</si>
  <si>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</si>
  <si>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</si>
  <si>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</si>
  <si>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</si>
  <si>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</si>
  <si>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</si>
  <si>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</si>
  <si>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</si>
  <si>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</si>
  <si>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</si>
  <si>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</si>
  <si>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</si>
  <si>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</si>
  <si>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</si>
  <si>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</si>
  <si>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</si>
  <si>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</si>
  <si>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</si>
  <si>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</si>
  <si>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</si>
  <si>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</si>
  <si>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</si>
  <si>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</si>
  <si>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</si>
  <si>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</si>
  <si>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</si>
  <si>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</si>
  <si>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</si>
  <si>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</si>
  <si>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</si>
  <si>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</si>
  <si>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</si>
  <si>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</si>
  <si>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</si>
  <si>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</si>
  <si>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</si>
  <si>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</si>
  <si>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</si>
  <si>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</si>
  <si>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</si>
  <si>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</si>
  <si>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</si>
  <si>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</si>
  <si>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</si>
  <si>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</si>
  <si>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</si>
  <si>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</si>
  <si>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</si>
  <si>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</si>
  <si>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</si>
  <si>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</si>
  <si>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</si>
  <si>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</si>
  <si>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</si>
  <si>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</si>
  <si>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</si>
  <si>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</si>
  <si>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</si>
  <si>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</si>
  <si>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</si>
  <si>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</si>
  <si>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</si>
  <si>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</si>
  <si>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</si>
  <si>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</si>
  <si>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</si>
  <si>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</si>
  <si>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</si>
  <si>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</si>
  <si>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</si>
  <si>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</si>
  <si>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</si>
  <si>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</si>
  <si>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</si>
  <si>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</si>
  <si>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</si>
  <si>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</si>
  <si>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</si>
  <si>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</si>
  <si>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</si>
  <si>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</si>
  <si>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</si>
  <si>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</si>
  <si>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</si>
  <si>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</si>
  <si>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</si>
  <si>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</si>
  <si>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</si>
  <si>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</si>
  <si>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</si>
  <si>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</si>
  <si>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</si>
  <si>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</si>
  <si>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</si>
  <si>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</si>
  <si>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</si>
  <si>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</si>
  <si>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</si>
  <si>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</si>
  <si>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</si>
  <si>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</si>
  <si>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</si>
  <si>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</si>
  <si>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</si>
  <si>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</si>
  <si>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</si>
  <si>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</si>
  <si>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</si>
  <si>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</si>
  <si>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</si>
  <si>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</si>
  <si>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</si>
  <si>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</si>
  <si>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</si>
  <si>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</si>
  <si>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</si>
  <si>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</si>
  <si>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</si>
  <si>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</si>
  <si>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</si>
  <si>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</si>
  <si>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</si>
  <si>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</si>
  <si>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</si>
  <si>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</si>
  <si>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</si>
  <si>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</si>
  <si>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</si>
  <si>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</si>
  <si>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</si>
  <si>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</si>
  <si>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</si>
  <si>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</si>
  <si>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</si>
  <si>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</si>
  <si>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</si>
  <si>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</si>
  <si>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</si>
  <si>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</si>
  <si>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</si>
  <si>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</si>
  <si>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</si>
  <si>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</si>
  <si>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</si>
  <si>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</si>
  <si>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</si>
  <si>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</si>
  <si>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</si>
  <si>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</si>
  <si>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</si>
  <si>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</si>
  <si>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</si>
  <si>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</si>
  <si>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</si>
  <si>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</si>
  <si>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</si>
  <si>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</si>
  <si>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</si>
  <si>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</si>
  <si>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</si>
  <si>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</si>
  <si>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</si>
  <si>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</si>
  <si>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</si>
  <si>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</si>
  <si>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</si>
  <si>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</si>
  <si>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</si>
  <si>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</si>
  <si>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</si>
  <si>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</si>
  <si>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</si>
  <si>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</si>
  <si>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</si>
  <si>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</si>
  <si>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</si>
  <si>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</si>
  <si>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</si>
  <si>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</si>
  <si>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</si>
  <si>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</si>
  <si>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</si>
  <si>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</si>
  <si>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</si>
  <si>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</si>
  <si>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</si>
  <si>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</si>
  <si>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</si>
  <si>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</si>
  <si>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</si>
  <si>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</si>
  <si>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</si>
  <si>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</si>
  <si>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</si>
  <si>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</si>
  <si>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</si>
  <si>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</si>
  <si>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</si>
  <si>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</si>
  <si>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</si>
  <si>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</si>
  <si>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</si>
  <si>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</si>
  <si>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</si>
  <si>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</si>
  <si>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</si>
  <si>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</si>
  <si>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</si>
  <si>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</si>
  <si>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</si>
  <si>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</si>
  <si>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</si>
  <si>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</si>
  <si>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</si>
  <si>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</si>
  <si>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</si>
  <si>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</si>
  <si>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</si>
  <si>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</si>
  <si>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</si>
  <si>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</si>
  <si>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</si>
  <si>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</si>
  <si>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</si>
  <si>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</si>
  <si>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</si>
  <si>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</si>
  <si>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</si>
  <si>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</si>
  <si>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</si>
  <si>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</si>
  <si>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</si>
  <si>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</si>
  <si>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</si>
  <si>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</si>
  <si>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</si>
  <si>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</si>
  <si>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</si>
  <si>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</si>
  <si>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</si>
  <si>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</si>
  <si>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</si>
  <si>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</si>
  <si>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</si>
  <si>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</si>
  <si>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</si>
  <si>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</si>
  <si>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</si>
  <si>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</si>
  <si>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</si>
  <si>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</si>
  <si>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</si>
  <si>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</si>
  <si>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</si>
  <si>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</si>
  <si>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</si>
  <si>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</si>
  <si>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</si>
  <si>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</si>
  <si>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</si>
  <si>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</si>
  <si>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</si>
  <si>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</si>
  <si>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</si>
  <si>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</si>
  <si>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</si>
  <si>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</si>
  <si>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</si>
  <si>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</si>
  <si>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</si>
  <si>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</si>
  <si>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</si>
  <si>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</si>
  <si>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</si>
  <si>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</si>
  <si>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</si>
  <si>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</si>
  <si>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</si>
  <si>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</si>
  <si>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</si>
  <si>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</si>
  <si>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</si>
  <si>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</si>
  <si>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</si>
  <si>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</si>
  <si>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</si>
  <si>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</si>
  <si>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</si>
  <si>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</si>
  <si>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</si>
  <si>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</si>
  <si>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</si>
  <si>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</si>
  <si>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</si>
  <si>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</si>
  <si>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</si>
  <si>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</si>
  <si>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</si>
  <si>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</si>
  <si>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</si>
  <si>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</si>
  <si>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</si>
  <si>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</si>
  <si>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</si>
  <si>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</si>
  <si>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</si>
  <si>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</si>
  <si>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</si>
  <si>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</si>
  <si>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</si>
  <si>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</si>
  <si>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</si>
  <si>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</si>
  <si>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</si>
  <si>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</si>
  <si>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</si>
  <si>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</si>
  <si>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</si>
  <si>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</si>
  <si>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</si>
  <si>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</si>
  <si>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</si>
  <si>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</si>
  <si>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</si>
  <si>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</si>
  <si>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</si>
  <si>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</si>
  <si>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</si>
  <si>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</si>
  <si>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</si>
  <si>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</si>
  <si>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</si>
  <si>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</si>
  <si>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</si>
  <si>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</si>
  <si>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</si>
  <si>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</si>
  <si>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</si>
  <si>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</si>
  <si>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</si>
  <si>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</si>
  <si>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</si>
  <si>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</si>
  <si>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</si>
  <si>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</si>
  <si>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</si>
  <si>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</si>
  <si>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</si>
  <si>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</si>
  <si>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</si>
  <si>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</si>
  <si>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</si>
  <si>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</si>
  <si>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</si>
  <si>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</si>
  <si>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</si>
  <si>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</si>
  <si>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</si>
  <si>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</si>
  <si>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</si>
  <si>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</si>
  <si>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</si>
  <si>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</si>
  <si>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</si>
  <si>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</si>
  <si>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</si>
  <si>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</si>
  <si>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</si>
  <si>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</si>
  <si>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</si>
  <si>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</si>
  <si>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</si>
  <si>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</si>
  <si>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</si>
  <si>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</si>
  <si>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</si>
  <si>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</si>
  <si>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</si>
  <si>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</si>
  <si>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</si>
  <si>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</si>
  <si>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</si>
  <si>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</si>
  <si>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</si>
  <si>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</si>
  <si>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</si>
  <si>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</si>
  <si>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</si>
  <si>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</si>
  <si>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</si>
  <si>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</si>
  <si>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</si>
  <si>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</si>
  <si>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</si>
  <si>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</si>
  <si>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</si>
  <si>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</si>
  <si>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</si>
  <si>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</si>
  <si>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</si>
  <si>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</si>
  <si>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</si>
  <si>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</si>
  <si>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</si>
  <si>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</si>
  <si>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</si>
  <si>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</si>
  <si>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</si>
  <si>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</si>
  <si>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</si>
  <si>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</si>
  <si>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</si>
  <si>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</si>
  <si>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</si>
  <si>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</si>
  <si>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</si>
  <si>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</si>
  <si>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</si>
  <si>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</si>
  <si>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</si>
  <si>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</si>
  <si>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</si>
  <si>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</si>
  <si>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</si>
  <si>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</si>
  <si>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</si>
  <si>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</si>
  <si>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</si>
  <si>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</si>
  <si>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</si>
  <si>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</si>
  <si>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</si>
  <si>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</si>
  <si>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</si>
  <si>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</si>
  <si>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</si>
  <si>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</si>
  <si>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</si>
  <si>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</si>
  <si>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</si>
  <si>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</si>
  <si>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</si>
  <si>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</si>
  <si>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</si>
  <si>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</si>
  <si>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</si>
  <si>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</si>
  <si>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</si>
  <si>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</si>
  <si>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</si>
  <si>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</si>
  <si>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</si>
  <si>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</si>
  <si>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</si>
  <si>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</si>
  <si>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</si>
  <si>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</si>
  <si>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</si>
  <si>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</si>
  <si>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</si>
  <si>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</si>
  <si>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</si>
  <si>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</si>
  <si>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</si>
  <si>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</si>
  <si>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</si>
  <si>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</si>
  <si>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</si>
  <si>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</si>
  <si>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</si>
  <si>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</si>
  <si>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</si>
  <si>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</si>
  <si>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</si>
  <si>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</si>
  <si>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</si>
  <si>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</si>
  <si>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</si>
  <si>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</si>
  <si>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</si>
  <si>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</si>
  <si>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</si>
  <si>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</si>
  <si>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</si>
  <si>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</si>
  <si>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</si>
  <si>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</si>
  <si>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</si>
  <si>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</si>
  <si>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</si>
  <si>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</si>
  <si>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</si>
  <si>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</si>
  <si>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</si>
  <si>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</si>
  <si>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</si>
  <si>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</si>
  <si>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</si>
  <si>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</si>
  <si>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</si>
  <si>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</si>
  <si>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</si>
  <si>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</si>
  <si>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</si>
  <si>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</si>
  <si>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</si>
  <si>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</si>
  <si>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</si>
  <si>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</si>
  <si>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</si>
  <si>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</si>
  <si>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</si>
  <si>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</si>
  <si>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</si>
  <si>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</si>
  <si>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</si>
  <si>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</si>
  <si>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</si>
  <si>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</si>
  <si>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</si>
  <si>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</si>
  <si>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</si>
  <si>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</si>
  <si>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</si>
  <si>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</si>
  <si>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</si>
  <si>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</si>
  <si>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</si>
  <si>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</si>
  <si>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</si>
  <si>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</si>
  <si>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</si>
  <si>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</si>
  <si>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</si>
  <si>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</si>
  <si>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</si>
  <si>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</si>
  <si>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</si>
  <si>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</si>
  <si>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</si>
  <si>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</si>
  <si>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</si>
  <si>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</si>
  <si>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</si>
  <si>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</si>
  <si>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</si>
  <si>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</si>
  <si>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</si>
  <si>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</si>
  <si>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</si>
  <si>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</si>
  <si>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</si>
  <si>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</si>
  <si>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</si>
  <si>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</si>
  <si>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</si>
  <si>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</si>
  <si>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</si>
  <si>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</si>
  <si>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</si>
  <si>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</si>
  <si>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</si>
  <si>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</si>
  <si>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</si>
  <si>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</si>
  <si>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</si>
  <si>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</si>
  <si>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</si>
  <si>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</si>
  <si>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</si>
  <si>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</si>
  <si>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</si>
  <si>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</si>
  <si>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</si>
  <si>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</si>
  <si>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</si>
  <si>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</si>
  <si>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</si>
  <si>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</si>
  <si>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</si>
  <si>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</si>
  <si>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</si>
  <si>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</si>
  <si>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</si>
  <si>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</si>
  <si>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</si>
  <si>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</si>
  <si>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</si>
  <si>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</si>
  <si>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</si>
  <si>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</si>
  <si>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</si>
  <si>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</si>
  <si>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</si>
  <si>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</si>
  <si>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</si>
  <si>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</si>
  <si>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</si>
  <si>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</si>
  <si>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</si>
  <si>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</si>
  <si>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</si>
  <si>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</si>
  <si>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</si>
  <si>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</si>
  <si>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</si>
  <si>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</si>
  <si>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</si>
  <si>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</si>
  <si>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</si>
  <si>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</si>
  <si>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</si>
  <si>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</si>
  <si>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</si>
  <si>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</si>
  <si>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</si>
  <si>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</si>
  <si>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</si>
  <si>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</si>
  <si>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</si>
  <si>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</si>
  <si>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</si>
  <si>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</si>
  <si>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</si>
  <si>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</si>
  <si>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</si>
  <si>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</si>
  <si>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</si>
  <si>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</si>
  <si>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</si>
  <si>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</si>
  <si>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</si>
  <si>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</si>
  <si>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</si>
  <si>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</si>
  <si>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</si>
  <si>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</si>
  <si>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</si>
  <si>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</si>
  <si>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</si>
  <si>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</si>
  <si>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</si>
  <si>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</si>
  <si>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</si>
  <si>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</si>
  <si>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</si>
  <si>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</si>
  <si>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</si>
  <si>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</si>
  <si>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</si>
  <si>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</si>
  <si>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</si>
  <si>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</si>
  <si>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</si>
  <si>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</si>
  <si>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</si>
  <si>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</si>
  <si>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</si>
  <si>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</si>
  <si>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</si>
  <si>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</si>
  <si>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</si>
  <si>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</si>
  <si>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</si>
  <si>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</si>
  <si>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</si>
  <si>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</si>
  <si>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</si>
  <si>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</si>
  <si>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</si>
  <si>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</si>
  <si>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</si>
  <si>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</si>
  <si>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</si>
  <si>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</si>
  <si>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</si>
  <si>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</si>
  <si>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</si>
  <si>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</si>
  <si>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</si>
  <si>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</si>
  <si>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</si>
  <si>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</si>
  <si>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</si>
  <si>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</si>
  <si>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</si>
  <si>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</si>
  <si>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</si>
  <si>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</si>
  <si>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</si>
  <si>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</si>
  <si>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</si>
  <si>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</si>
  <si>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</si>
  <si>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</si>
  <si>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</si>
  <si>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</si>
  <si>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</si>
  <si>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</si>
  <si>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</si>
  <si>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</si>
  <si>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</si>
  <si>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</si>
  <si>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</si>
  <si>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</si>
  <si>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</si>
  <si>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</si>
  <si>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</si>
  <si>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</si>
  <si>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</si>
  <si>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</si>
  <si>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</si>
  <si>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</si>
  <si>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</si>
  <si>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</si>
  <si>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</si>
  <si>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</si>
  <si>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</si>
  <si>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</si>
  <si>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</si>
  <si>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</si>
  <si>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</si>
  <si>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</si>
  <si>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</si>
  <si>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</si>
  <si>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</si>
  <si>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</si>
  <si>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</si>
  <si>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</si>
  <si>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</si>
  <si>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</si>
  <si>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</si>
  <si>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</si>
  <si>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</si>
  <si>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</si>
  <si>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</si>
  <si>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</si>
  <si>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</si>
  <si>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</si>
  <si>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</si>
  <si>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</si>
  <si>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</si>
  <si>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</si>
  <si>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</si>
  <si>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</si>
  <si>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</si>
  <si>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</si>
  <si>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</si>
  <si>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</si>
  <si>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</si>
  <si>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</si>
  <si>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</si>
  <si>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</si>
  <si>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</si>
  <si>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</si>
  <si>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</si>
  <si>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</si>
  <si>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</si>
  <si>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</si>
  <si>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</si>
  <si>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</si>
  <si>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</si>
  <si>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</si>
  <si>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</si>
  <si>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</si>
  <si>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</si>
  <si>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</si>
  <si>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</si>
  <si>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</si>
  <si>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</si>
  <si>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</si>
  <si>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</si>
  <si>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</si>
  <si>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</si>
  <si>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</si>
  <si>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</si>
  <si>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</si>
  <si>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</si>
  <si>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</si>
  <si>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</si>
  <si>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</si>
  <si>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</si>
  <si>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</si>
  <si>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</si>
  <si>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</si>
  <si>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</si>
  <si>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</si>
  <si>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</si>
  <si>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</si>
  <si>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</si>
  <si>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</si>
  <si>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</si>
  <si>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</si>
  <si>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</si>
  <si>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</si>
  <si>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</si>
  <si>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</si>
  <si>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</si>
  <si>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</si>
  <si>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</si>
  <si>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</si>
  <si>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</si>
  <si>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</si>
  <si>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</si>
  <si>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</si>
  <si>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</si>
  <si>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</si>
  <si>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</si>
  <si>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</si>
  <si>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</si>
  <si>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</si>
  <si>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</si>
  <si>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</si>
  <si>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</si>
  <si>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</si>
  <si>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</si>
  <si>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</si>
  <si>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</si>
  <si>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</si>
  <si>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</si>
  <si>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</si>
  <si>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</si>
  <si>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</si>
  <si>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</si>
  <si>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</si>
  <si>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</si>
  <si>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</si>
  <si>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</si>
  <si>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</si>
  <si>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</si>
  <si>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</si>
  <si>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</si>
  <si>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</si>
  <si>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</si>
  <si>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</si>
  <si>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</si>
  <si>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</si>
  <si>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</si>
  <si>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</si>
  <si>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</si>
  <si>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</si>
  <si>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</si>
  <si>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</si>
  <si>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</si>
  <si>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</si>
  <si>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</si>
  <si>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</si>
  <si>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</si>
  <si>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</si>
  <si>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</si>
  <si>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</si>
  <si>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</si>
  <si>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</si>
  <si>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</si>
  <si>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</si>
  <si>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</si>
  <si>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</si>
  <si>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</si>
  <si>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</si>
  <si>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</si>
  <si>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</si>
  <si>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</si>
  <si>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</si>
  <si>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</si>
  <si>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</si>
  <si>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</si>
  <si>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</si>
  <si>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</si>
  <si>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</si>
  <si>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</si>
  <si>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</si>
  <si>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</si>
  <si>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</si>
  <si>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</si>
  <si>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</si>
  <si>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</si>
  <si>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</si>
  <si>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</si>
  <si>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</si>
  <si>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</si>
  <si>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</si>
  <si>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</si>
  <si>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</si>
  <si>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</si>
  <si>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</si>
  <si>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</si>
  <si>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</si>
  <si>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</si>
  <si>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</si>
  <si>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</si>
  <si>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</si>
  <si>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</si>
  <si>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</si>
  <si>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</si>
  <si>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</si>
  <si>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</si>
  <si>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</si>
  <si>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</si>
  <si>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</si>
  <si>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</si>
  <si>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</si>
  <si>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</si>
  <si>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</si>
  <si>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</si>
  <si>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</si>
  <si>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</si>
  <si>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</si>
  <si>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</si>
  <si>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</si>
  <si>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</si>
  <si>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</si>
  <si>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</si>
  <si>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</si>
  <si>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</si>
  <si>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</si>
  <si>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</si>
  <si>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</si>
  <si>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</si>
  <si>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</si>
  <si>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</si>
  <si>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</si>
  <si>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</si>
  <si>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</si>
  <si>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</si>
  <si>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</si>
  <si>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</si>
  <si>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</si>
  <si>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</si>
  <si>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</si>
  <si>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</si>
  <si>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</si>
  <si>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</si>
  <si>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</si>
  <si>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</si>
  <si>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</si>
  <si>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</si>
  <si>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</si>
  <si>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</si>
  <si>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</si>
  <si>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</si>
  <si>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</si>
  <si>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</si>
  <si>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</si>
  <si>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</si>
  <si>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</si>
  <si>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</si>
  <si>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</si>
  <si>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</si>
  <si>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</si>
  <si>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</si>
  <si>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</si>
  <si>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</si>
  <si>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</si>
  <si>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</si>
  <si>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</si>
  <si>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</si>
  <si>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</si>
  <si>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</si>
  <si>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</si>
  <si>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</si>
  <si>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</si>
  <si>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</si>
  <si>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</si>
  <si>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</si>
  <si>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</si>
  <si>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</si>
  <si>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</si>
  <si>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</si>
  <si>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</si>
  <si>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</si>
  <si>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</si>
  <si>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</si>
  <si>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</si>
  <si>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</si>
  <si>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</si>
  <si>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</si>
  <si>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</si>
  <si>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</si>
  <si>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</si>
  <si>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</si>
  <si>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</si>
  <si>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</si>
  <si>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</si>
  <si>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</si>
  <si>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</si>
  <si>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</si>
  <si>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</si>
  <si>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</si>
  <si>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</si>
  <si>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</si>
  <si>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</si>
  <si>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</si>
  <si>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</si>
  <si>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</si>
  <si>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</si>
  <si>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</si>
  <si>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</si>
  <si>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</si>
  <si>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</si>
  <si>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</si>
  <si>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</si>
  <si>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</si>
  <si>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</si>
  <si>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</si>
  <si>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</si>
  <si>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</si>
  <si>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</si>
  <si>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</si>
  <si>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</si>
  <si>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</si>
  <si>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</si>
  <si>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</si>
  <si>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</si>
  <si>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</si>
  <si>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</si>
  <si>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</si>
  <si>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</si>
  <si>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</si>
  <si>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</si>
  <si>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</si>
  <si>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</si>
  <si>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</si>
  <si>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</si>
  <si>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</si>
  <si>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</si>
  <si>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</si>
  <si>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</si>
  <si>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</si>
  <si>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</si>
  <si>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</si>
  <si>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</si>
  <si>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</si>
  <si>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</si>
  <si>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</si>
  <si>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</si>
  <si>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</si>
  <si>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</si>
  <si>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</si>
  <si>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</si>
  <si>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</si>
  <si>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</si>
  <si>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</si>
  <si>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</si>
  <si>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</si>
  <si>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</si>
  <si>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</si>
  <si>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</si>
  <si>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</si>
  <si>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</si>
  <si>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</si>
  <si>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</si>
  <si>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</si>
  <si>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</si>
  <si>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</si>
  <si>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</si>
  <si>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</si>
  <si>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</si>
  <si>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</si>
  <si>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</si>
  <si>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</si>
  <si>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</si>
  <si>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</si>
  <si>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</si>
  <si>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</si>
  <si>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</si>
  <si>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</si>
  <si>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</si>
  <si>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</si>
  <si>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</si>
  <si>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</si>
  <si>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</si>
  <si>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</si>
  <si>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</si>
  <si>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</si>
  <si>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</si>
  <si>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</si>
  <si>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</si>
  <si>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</si>
  <si>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</si>
  <si>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</si>
  <si>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</si>
  <si>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</si>
  <si>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</si>
  <si>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</si>
  <si>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</si>
  <si>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</si>
  <si>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</si>
  <si>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</si>
  <si>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</si>
  <si>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</si>
  <si>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</si>
  <si>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</si>
  <si>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</si>
  <si>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</si>
  <si>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</si>
  <si>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</si>
  <si>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</si>
  <si>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</si>
  <si>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</si>
  <si>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</si>
  <si>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</si>
  <si>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</si>
  <si>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</si>
  <si>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</si>
  <si>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</si>
  <si>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</si>
  <si>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</si>
  <si>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</si>
  <si>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</si>
  <si>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</si>
  <si>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</si>
  <si>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</si>
  <si>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</si>
  <si>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</si>
  <si>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</si>
  <si>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</si>
  <si>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</si>
  <si>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</si>
  <si>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</si>
  <si>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</si>
  <si>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</si>
  <si>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</si>
  <si>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</si>
  <si>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</si>
  <si>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</si>
  <si>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</si>
  <si>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</si>
  <si>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</si>
  <si>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</si>
  <si>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</si>
  <si>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</si>
  <si>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</si>
  <si>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</si>
  <si>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</si>
  <si>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</si>
  <si>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</si>
  <si>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</si>
  <si>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</si>
  <si>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</si>
  <si>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</si>
  <si>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</si>
  <si>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</si>
  <si>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</si>
  <si>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</si>
  <si>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</si>
  <si>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</si>
  <si>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</si>
  <si>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</si>
  <si>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</si>
  <si>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</si>
  <si>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</si>
  <si>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</si>
  <si>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</si>
  <si>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</si>
  <si>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</si>
  <si>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</si>
  <si>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</si>
  <si>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</si>
  <si>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</si>
  <si>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</si>
  <si>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</si>
  <si>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</si>
  <si>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</si>
  <si>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</si>
  <si>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</si>
  <si>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</si>
  <si>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</si>
  <si>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</si>
  <si>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</si>
  <si>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</si>
  <si>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</si>
  <si>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</si>
  <si>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</si>
  <si>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</si>
  <si>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</si>
  <si>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</si>
  <si>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</si>
  <si>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</si>
  <si>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</si>
  <si>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</si>
  <si>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</si>
  <si>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</si>
  <si>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</si>
  <si>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</si>
  <si>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</si>
  <si>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</si>
  <si>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</si>
  <si>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</si>
  <si>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</si>
  <si>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</si>
  <si>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</si>
  <si>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</si>
  <si>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</si>
  <si>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</si>
  <si>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</si>
  <si>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</si>
  <si>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</si>
  <si>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</si>
  <si>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</si>
  <si>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</si>
  <si>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</si>
  <si>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</si>
  <si>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</si>
  <si>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</si>
  <si>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</si>
  <si>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</si>
  <si>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</si>
  <si>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</si>
  <si>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</si>
  <si>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</si>
  <si>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</si>
  <si>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</si>
  <si>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</si>
  <si>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</si>
  <si>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</si>
  <si>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</si>
  <si>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</si>
  <si>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</si>
  <si>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</si>
  <si>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</si>
  <si>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</si>
  <si>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</si>
  <si>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</si>
  <si>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</si>
  <si>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</si>
  <si>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</si>
  <si>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</si>
  <si>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</si>
  <si>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</si>
  <si>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</si>
  <si>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</si>
  <si>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</si>
  <si>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</si>
  <si>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</si>
  <si>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</si>
  <si>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</si>
  <si>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</si>
  <si>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</si>
  <si>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</si>
  <si>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</si>
  <si>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</si>
  <si>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</si>
  <si>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</si>
  <si>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</si>
  <si>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</si>
  <si>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</si>
  <si>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</si>
  <si>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</si>
  <si>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</si>
  <si>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</si>
  <si>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</si>
  <si>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</si>
  <si>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</si>
  <si>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</si>
  <si>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</si>
  <si>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</si>
  <si>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</si>
  <si>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</si>
  <si>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</si>
  <si>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</si>
  <si>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</si>
  <si>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</si>
  <si>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</si>
  <si>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</si>
  <si>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</si>
  <si>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</si>
  <si>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</si>
  <si>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</si>
  <si>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</si>
  <si>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</si>
  <si>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</si>
  <si>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</si>
  <si>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</si>
  <si>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</si>
  <si>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</si>
  <si>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</si>
  <si>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</si>
  <si>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</si>
  <si>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</si>
  <si>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</si>
  <si>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</si>
  <si>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</si>
  <si>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</si>
  <si>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</si>
  <si>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</si>
  <si>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</si>
  <si>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</si>
  <si>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</si>
  <si>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</si>
  <si>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</si>
  <si>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</si>
  <si>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</si>
  <si>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</si>
  <si>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</si>
  <si>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</si>
  <si>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</si>
  <si>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</si>
  <si>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</si>
  <si>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</si>
  <si>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</si>
  <si>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</si>
  <si>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</si>
  <si>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</si>
  <si>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</si>
  <si>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</si>
  <si>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</si>
  <si>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</si>
  <si>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</si>
  <si>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</si>
  <si>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</si>
  <si>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</si>
  <si>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</si>
  <si>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</si>
  <si>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</si>
  <si>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</si>
  <si>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</si>
  <si>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</si>
  <si>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</si>
  <si>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</si>
  <si>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</si>
  <si>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</si>
  <si>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</si>
  <si>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</si>
  <si>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</si>
  <si>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</si>
  <si>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</si>
  <si>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</si>
  <si>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</si>
  <si>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</si>
  <si>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</si>
  <si>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</si>
  <si>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</si>
  <si>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</si>
  <si>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</si>
  <si>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</si>
  <si>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</si>
  <si>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</si>
  <si>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</si>
  <si>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</si>
  <si>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</si>
  <si>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</si>
  <si>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</si>
  <si>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</si>
  <si>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</si>
  <si>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</si>
  <si>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</si>
  <si>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</si>
  <si>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</si>
  <si>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</si>
  <si>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</si>
  <si>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</si>
  <si>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</si>
  <si>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</si>
  <si>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</si>
  <si>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</si>
  <si>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</si>
  <si>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</si>
  <si>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</si>
  <si>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</si>
  <si>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</si>
  <si>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</si>
  <si>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</si>
  <si>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</si>
  <si>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</si>
  <si>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</si>
  <si>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</si>
  <si>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</si>
  <si>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</si>
  <si>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</si>
  <si>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</si>
  <si>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</si>
  <si>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</si>
  <si>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</si>
  <si>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</si>
  <si>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</si>
  <si>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</si>
  <si>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</si>
  <si>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</si>
  <si>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</si>
  <si>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</si>
  <si>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</si>
  <si>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</si>
  <si>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</si>
  <si>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</si>
  <si>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</si>
  <si>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</si>
  <si>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</si>
  <si>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</si>
  <si>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</si>
  <si>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</si>
  <si>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</si>
  <si>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</si>
  <si>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</si>
  <si>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</si>
  <si>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</si>
  <si>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</si>
  <si>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</si>
  <si>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</si>
  <si>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</si>
  <si>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</si>
  <si>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</si>
  <si>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</si>
  <si>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</si>
  <si>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</si>
  <si>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</si>
  <si>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</si>
  <si>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</si>
  <si>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</si>
  <si>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</si>
  <si>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</si>
  <si>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</si>
  <si>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</si>
  <si>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</si>
  <si>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</si>
  <si>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</si>
  <si>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</si>
  <si>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</si>
  <si>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</si>
  <si>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</si>
  <si>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</si>
  <si>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</si>
  <si>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</si>
  <si>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</si>
  <si>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</si>
  <si>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</si>
  <si>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</si>
  <si>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</si>
  <si>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</si>
  <si>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</si>
  <si>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</si>
  <si>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</si>
  <si>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</si>
  <si>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</si>
  <si>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</si>
  <si>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</si>
  <si>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</si>
  <si>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</si>
  <si>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</si>
  <si>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</si>
  <si>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</si>
  <si>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</si>
  <si>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</si>
  <si>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</si>
  <si>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</si>
  <si>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</si>
  <si>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</si>
  <si>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</si>
  <si>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</si>
  <si>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</si>
  <si>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</si>
  <si>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</si>
  <si>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</si>
  <si>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</si>
  <si>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</si>
  <si>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</si>
  <si>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</si>
  <si>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</si>
  <si>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</si>
  <si>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</si>
  <si>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</si>
  <si>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</si>
  <si>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</si>
  <si>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</si>
  <si>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</si>
  <si>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</si>
  <si>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</si>
  <si>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</si>
  <si>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</si>
  <si>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</si>
  <si>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</si>
  <si>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</si>
  <si>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</si>
  <si>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</si>
  <si>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</si>
  <si>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</si>
  <si>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</si>
  <si>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</si>
  <si>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</si>
  <si>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</si>
  <si>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</si>
  <si>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</si>
  <si>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</si>
  <si>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</si>
  <si>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</si>
  <si>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</si>
  <si>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</si>
  <si>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</si>
  <si>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</si>
  <si>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</si>
  <si>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</si>
  <si>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</si>
  <si>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</si>
  <si>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</si>
  <si>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</si>
  <si>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</si>
  <si>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</si>
  <si>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</si>
  <si>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</si>
  <si>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</si>
  <si>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</si>
  <si>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</si>
  <si>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</si>
  <si>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</si>
  <si>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</si>
  <si>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</si>
  <si>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</si>
  <si>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</si>
  <si>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</si>
  <si>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</si>
  <si>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</si>
  <si>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</si>
  <si>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</si>
  <si>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</si>
  <si>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</si>
  <si>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</si>
  <si>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</si>
  <si>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</si>
  <si>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</si>
  <si>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</si>
  <si>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</si>
  <si>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</si>
  <si>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</si>
  <si>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</si>
  <si>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</si>
  <si>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</si>
  <si>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</si>
  <si>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</si>
  <si>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</si>
  <si>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</si>
  <si>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</si>
  <si>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</si>
  <si>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</si>
  <si>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</si>
  <si>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</si>
  <si>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</si>
  <si>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</si>
  <si>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</si>
  <si>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</si>
  <si>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</si>
  <si>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</si>
  <si>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</si>
  <si>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</si>
  <si>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</si>
  <si>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</si>
  <si>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</si>
  <si>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</si>
  <si>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</si>
  <si>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</si>
  <si>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</si>
  <si>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</si>
  <si>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</si>
  <si>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</si>
  <si>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</si>
  <si>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</si>
  <si>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</si>
  <si>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</si>
  <si>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</si>
  <si>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</si>
  <si>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</si>
  <si>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</si>
  <si>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</si>
  <si>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</si>
  <si>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</si>
  <si>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</si>
  <si>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</si>
  <si>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</si>
  <si>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</si>
  <si>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</si>
  <si>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</si>
  <si>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</si>
  <si>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</si>
  <si>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</si>
  <si>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</si>
  <si>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</si>
  <si>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</si>
  <si>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</si>
  <si>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</si>
  <si>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</si>
  <si>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</si>
  <si>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</si>
  <si>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</si>
  <si>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</si>
  <si>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</si>
  <si>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</si>
  <si>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</si>
  <si>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</si>
  <si>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</si>
  <si>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</si>
  <si>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</si>
  <si>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</si>
  <si>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</si>
  <si>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</si>
  <si>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</si>
  <si>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</si>
  <si>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</si>
  <si>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</si>
  <si>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</si>
  <si>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</si>
  <si>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</si>
  <si>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</si>
  <si>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</si>
  <si>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</si>
  <si>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</si>
  <si>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</si>
  <si>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</si>
  <si>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</si>
  <si>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</si>
  <si>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</si>
  <si>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</si>
  <si>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</si>
  <si>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</si>
  <si>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</si>
  <si>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</si>
  <si>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</si>
  <si>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</si>
  <si>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</si>
  <si>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</si>
  <si>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</si>
  <si>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</si>
  <si>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</si>
  <si>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</si>
  <si>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</si>
  <si>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</si>
  <si>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</si>
  <si>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</si>
  <si>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</si>
  <si>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</si>
  <si>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</si>
  <si>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</si>
  <si>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</si>
  <si>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</si>
  <si>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</si>
  <si>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</si>
  <si>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</si>
  <si>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</si>
  <si>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</si>
  <si>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</si>
  <si>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</si>
  <si>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</si>
  <si>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</si>
  <si>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</si>
  <si>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</si>
  <si>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</si>
  <si>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</si>
  <si>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</si>
  <si>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</si>
  <si>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</si>
  <si>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</si>
  <si>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</si>
  <si>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</si>
  <si>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</si>
  <si>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</si>
  <si>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</si>
  <si>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</si>
  <si>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</si>
  <si>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</si>
  <si>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</si>
  <si>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</si>
  <si>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</si>
  <si>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</si>
  <si>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</si>
  <si>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</si>
  <si>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</si>
  <si>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</si>
  <si>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</si>
  <si>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</si>
  <si>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</si>
  <si>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</si>
  <si>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</si>
  <si>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</si>
  <si>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</si>
  <si>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</si>
  <si>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</si>
  <si>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</si>
  <si>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</si>
  <si>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</si>
  <si>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</si>
  <si>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</si>
  <si>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</si>
  <si>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</si>
  <si>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</si>
  <si>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</si>
  <si>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</si>
  <si>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</si>
  <si>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</si>
  <si>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</si>
  <si>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</si>
  <si>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</si>
  <si>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</si>
  <si>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</si>
  <si>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</si>
  <si>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</si>
  <si>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</si>
  <si>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</si>
  <si>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</si>
  <si>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</si>
  <si>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</si>
  <si>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</si>
  <si>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</si>
  <si>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</si>
  <si>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</si>
  <si>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</si>
  <si>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</si>
  <si>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</si>
  <si>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</si>
  <si>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</si>
  <si>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</si>
  <si>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</si>
  <si>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</si>
  <si>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</si>
  <si>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</si>
  <si>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</si>
  <si>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</si>
  <si>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</si>
  <si>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</si>
  <si>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</si>
  <si>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</si>
  <si>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</si>
  <si>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</si>
  <si>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</si>
  <si>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</si>
  <si>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</si>
  <si>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</si>
  <si>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</si>
  <si>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</si>
  <si>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</si>
  <si>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</si>
  <si>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</si>
  <si>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</si>
  <si>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</si>
  <si>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</si>
  <si>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</si>
  <si>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</si>
  <si>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</si>
  <si>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</si>
  <si>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</si>
  <si>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</si>
  <si>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</si>
  <si>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</si>
  <si>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</si>
  <si>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</si>
  <si>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</si>
  <si>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</si>
  <si>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</si>
  <si>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</si>
  <si>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</si>
  <si>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</si>
  <si>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</si>
  <si>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</si>
  <si>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</si>
  <si>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</si>
  <si>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</si>
  <si>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</si>
  <si>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</si>
  <si>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</si>
  <si>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</si>
  <si>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</si>
  <si>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</si>
  <si>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</si>
  <si>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</si>
  <si>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</si>
  <si>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</si>
  <si>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</si>
  <si>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</si>
  <si>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</si>
  <si>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</si>
  <si>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</si>
  <si>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</si>
  <si>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</si>
  <si>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</si>
  <si>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</si>
  <si>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</si>
  <si>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</si>
  <si>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</si>
  <si>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</si>
  <si>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</si>
  <si>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</si>
  <si>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</si>
  <si>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</si>
  <si>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</si>
  <si>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</si>
  <si>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</si>
  <si>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</si>
  <si>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</si>
  <si>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</si>
  <si>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</si>
  <si>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</si>
  <si>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</si>
  <si>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</si>
  <si>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</si>
  <si>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</si>
  <si>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</si>
  <si>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</si>
  <si>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</si>
  <si>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</si>
  <si>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</si>
  <si>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</si>
  <si>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</si>
  <si>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</si>
  <si>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</si>
  <si>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</si>
  <si>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</si>
  <si>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</si>
  <si>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</si>
  <si>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</si>
  <si>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</si>
  <si>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</si>
  <si>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</si>
  <si>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</si>
  <si>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</si>
  <si>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</si>
  <si>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</si>
  <si>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</si>
  <si>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</si>
  <si>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</si>
  <si>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</si>
  <si>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</si>
  <si>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</si>
  <si>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</si>
  <si>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</si>
  <si>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</si>
  <si>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</si>
  <si>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</si>
  <si>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</si>
  <si>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</si>
  <si>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</si>
  <si>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</si>
  <si>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</si>
  <si>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</si>
  <si>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</si>
  <si>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</si>
  <si>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</si>
  <si>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</si>
  <si>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</si>
  <si>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</si>
  <si>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</si>
  <si>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</si>
  <si>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</si>
  <si>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</si>
  <si>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</si>
  <si>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</si>
  <si>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</si>
  <si>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</si>
  <si>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</si>
  <si>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</si>
  <si>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</si>
  <si>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</si>
  <si>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</si>
  <si>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</si>
  <si>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</si>
  <si>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</si>
  <si>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</si>
  <si>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</si>
  <si>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</si>
  <si>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</si>
  <si>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</si>
  <si>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</si>
  <si>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</si>
  <si>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</si>
  <si>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</si>
  <si>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</si>
  <si>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</si>
  <si>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</si>
  <si>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</si>
  <si>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</si>
  <si>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</si>
  <si>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</si>
  <si>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</si>
  <si>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</si>
  <si>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</si>
  <si>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</si>
  <si>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</si>
  <si>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</si>
  <si>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</si>
  <si>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</si>
  <si>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</si>
  <si>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</si>
  <si>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</si>
  <si>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</si>
  <si>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</si>
  <si>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</si>
  <si>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</si>
  <si>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</si>
  <si>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</si>
  <si>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</si>
  <si>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</si>
  <si>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</si>
  <si>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</si>
  <si>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</si>
  <si>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</si>
  <si>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</si>
  <si>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</si>
  <si>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</si>
  <si>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</si>
  <si>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</si>
  <si>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</si>
  <si>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</si>
  <si>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</si>
  <si>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</si>
  <si>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</si>
  <si>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</si>
  <si>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</si>
  <si>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</si>
  <si>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</si>
  <si>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</si>
  <si>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</si>
  <si>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</si>
  <si>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</si>
  <si>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</si>
  <si>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</si>
  <si>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</si>
  <si>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</si>
  <si>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</si>
  <si>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</si>
  <si>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</si>
  <si>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</si>
  <si>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</si>
  <si>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</si>
  <si>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</si>
  <si>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</si>
  <si>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</si>
  <si>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</si>
  <si>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</si>
  <si>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</si>
  <si>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</si>
  <si>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</si>
  <si>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</si>
  <si>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</si>
  <si>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</si>
  <si>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</si>
  <si>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</si>
  <si>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</si>
  <si>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</si>
  <si>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</si>
  <si>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</si>
  <si>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</si>
  <si>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</si>
  <si>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</si>
  <si>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</si>
  <si>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</si>
  <si>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</si>
  <si>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</si>
  <si>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</si>
  <si>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</si>
  <si>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</si>
  <si>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</si>
  <si>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</si>
  <si>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</si>
  <si>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</si>
  <si>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</si>
  <si>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</si>
  <si>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</si>
  <si>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</si>
  <si>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</si>
  <si>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</si>
  <si>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</si>
  <si>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</si>
  <si>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</si>
  <si>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</si>
  <si>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</si>
  <si>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</si>
  <si>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</si>
  <si>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</si>
  <si>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</si>
  <si>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</si>
  <si>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</si>
  <si>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</si>
  <si>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</si>
  <si>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</si>
  <si>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</si>
  <si>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</si>
  <si>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</si>
  <si>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</si>
  <si>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</si>
  <si>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</si>
  <si>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</si>
  <si>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</si>
  <si>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</si>
  <si>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</si>
  <si>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</si>
  <si>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</si>
  <si>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</si>
  <si>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</si>
  <si>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</si>
  <si>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</si>
  <si>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</si>
  <si>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</si>
  <si>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</si>
  <si>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</si>
  <si>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</si>
  <si>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</si>
  <si>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</si>
  <si>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</si>
  <si>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</si>
  <si>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</si>
  <si>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</si>
  <si>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</si>
  <si>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</si>
  <si>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</si>
  <si>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</si>
  <si>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</si>
  <si>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</si>
  <si>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</si>
  <si>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</si>
  <si>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</si>
  <si>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</si>
  <si>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</si>
  <si>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</si>
  <si>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</si>
  <si>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</si>
  <si>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</si>
  <si>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</si>
  <si>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</si>
  <si>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</si>
  <si>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</si>
  <si>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</si>
  <si>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</si>
  <si>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</si>
  <si>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</si>
  <si>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</si>
  <si>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</si>
  <si>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</si>
  <si>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</si>
  <si>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</si>
  <si>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</si>
  <si>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</si>
  <si>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</si>
  <si>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</si>
  <si>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</si>
  <si>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</si>
  <si>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</si>
  <si>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</si>
  <si>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</si>
  <si>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</si>
  <si>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</si>
  <si>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</si>
  <si>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</si>
  <si>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</si>
  <si>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</si>
  <si>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</si>
  <si>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</si>
  <si>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</si>
  <si>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</si>
  <si>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</si>
  <si>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</si>
  <si>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</si>
  <si>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</si>
  <si>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</si>
  <si>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</si>
  <si>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</si>
  <si>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</si>
  <si>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</si>
  <si>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</si>
  <si>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</si>
  <si>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</si>
  <si>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</si>
  <si>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</si>
  <si>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</si>
  <si>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</si>
  <si>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</si>
  <si>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</si>
  <si>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</si>
  <si>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</si>
  <si>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</si>
  <si>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</si>
  <si>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</si>
  <si>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</si>
  <si>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</si>
  <si>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</si>
  <si>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</si>
  <si>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</si>
  <si>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</si>
  <si>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</si>
  <si>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</si>
  <si>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</si>
  <si>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</si>
  <si>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</si>
  <si>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</si>
  <si>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</si>
  <si>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</si>
  <si>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</si>
  <si>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</si>
  <si>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</si>
  <si>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</si>
  <si>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</si>
  <si>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</si>
  <si>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</si>
  <si>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</si>
  <si>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</si>
  <si>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</si>
  <si>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</si>
  <si>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</si>
  <si>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</si>
  <si>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</si>
  <si>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</si>
  <si>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</si>
  <si>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</si>
  <si>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</si>
  <si>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</si>
  <si>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</si>
  <si>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</si>
  <si>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</si>
  <si>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</si>
  <si>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</si>
  <si>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</si>
  <si>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</si>
  <si>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</si>
  <si>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</si>
  <si>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</si>
  <si>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</si>
  <si>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</si>
  <si>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</si>
  <si>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</si>
  <si>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</si>
  <si>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</si>
  <si>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</si>
  <si>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</si>
  <si>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</si>
  <si>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</si>
  <si>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</si>
  <si>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</si>
  <si>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</si>
  <si>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</si>
  <si>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</si>
  <si>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</si>
  <si>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</si>
  <si>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</si>
  <si>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</si>
  <si>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</si>
  <si>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</si>
  <si>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</si>
  <si>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</si>
  <si>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</si>
  <si>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</si>
  <si>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</si>
  <si>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</si>
  <si>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</si>
  <si>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</si>
  <si>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</si>
  <si>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</si>
  <si>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</si>
  <si>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</si>
  <si>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</si>
  <si>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</si>
  <si>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</si>
  <si>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</si>
  <si>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</si>
  <si>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</si>
  <si>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</si>
  <si>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</si>
  <si>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</si>
  <si>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</si>
  <si>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</si>
  <si>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</si>
  <si>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</si>
  <si>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</si>
  <si>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</si>
  <si>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</si>
  <si>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</si>
  <si>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</si>
  <si>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</si>
  <si>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</si>
  <si>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</si>
  <si>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</si>
  <si>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</si>
  <si>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</si>
  <si>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</si>
  <si>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</si>
  <si>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</si>
  <si>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</si>
  <si>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</si>
  <si>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</si>
  <si>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</si>
  <si>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</si>
  <si>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</si>
  <si>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</si>
  <si>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</si>
  <si>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</si>
  <si>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</si>
  <si>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</si>
  <si>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</si>
  <si>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</si>
  <si>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</si>
  <si>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</si>
  <si>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</si>
  <si>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</si>
  <si>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</si>
  <si>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</si>
  <si>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</si>
  <si>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</si>
  <si>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</si>
  <si>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</si>
  <si>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</si>
  <si>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</si>
  <si>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</si>
  <si>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</si>
  <si>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</si>
  <si>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</si>
  <si>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</si>
  <si>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</si>
  <si>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</si>
  <si>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</si>
  <si>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</si>
  <si>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</si>
  <si>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</si>
  <si>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</si>
  <si>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</si>
  <si>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</si>
  <si>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</si>
  <si>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</si>
  <si>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</si>
  <si>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</si>
  <si>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</si>
  <si>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</si>
  <si>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</si>
  <si>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</si>
  <si>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</si>
  <si>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</si>
  <si>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</si>
  <si>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</si>
  <si>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</si>
  <si>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</si>
  <si>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</si>
  <si>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</si>
  <si>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</si>
  <si>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</si>
  <si>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</si>
  <si>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</si>
  <si>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</si>
  <si>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</si>
  <si>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</si>
  <si>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</si>
  <si>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</si>
  <si>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</si>
  <si>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</si>
  <si>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</si>
  <si>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</si>
  <si>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</si>
  <si>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</si>
  <si>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</si>
  <si>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</si>
  <si>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</si>
  <si>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</si>
  <si>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</si>
  <si>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</si>
  <si>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</si>
  <si>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</si>
  <si>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</si>
  <si>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</si>
  <si>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</si>
  <si>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</si>
  <si>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</si>
  <si>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</si>
  <si>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</si>
  <si>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</si>
  <si>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</si>
  <si>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</si>
  <si>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</si>
  <si>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</si>
  <si>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</si>
  <si>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</si>
  <si>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</si>
  <si>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</si>
  <si>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</si>
  <si>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</si>
  <si>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</si>
  <si>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</si>
  <si>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</si>
  <si>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</si>
  <si>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</si>
  <si>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</si>
  <si>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</si>
  <si>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</si>
  <si>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</si>
  <si>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</si>
  <si>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</si>
  <si>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</si>
  <si>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</si>
  <si>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</si>
  <si>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</si>
  <si>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</si>
  <si>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</si>
  <si>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</si>
  <si>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</si>
  <si>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</si>
  <si>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</si>
  <si>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</si>
  <si>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</si>
  <si>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</si>
  <si>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</si>
  <si>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</si>
  <si>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</si>
  <si>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</si>
  <si>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</si>
  <si>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</si>
  <si>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</si>
  <si>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</si>
  <si>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</si>
  <si>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</si>
  <si>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</si>
  <si>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</si>
  <si>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</si>
  <si>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</si>
  <si>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</si>
  <si>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</si>
  <si>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</si>
  <si>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</si>
  <si>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</si>
  <si>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</si>
  <si>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</si>
  <si>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</si>
  <si>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</si>
  <si>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</si>
  <si>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</si>
  <si>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</si>
  <si>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</si>
  <si>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</si>
  <si>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</si>
  <si>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</si>
  <si>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</si>
  <si>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</si>
  <si>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</si>
  <si>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</si>
  <si>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</si>
  <si>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</si>
  <si>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</si>
  <si>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</si>
  <si>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</si>
  <si>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</si>
  <si>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</si>
  <si>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</si>
  <si>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</si>
  <si>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</si>
  <si>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</si>
  <si>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</si>
  <si>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</si>
  <si>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</si>
  <si>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</si>
  <si>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</si>
  <si>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</si>
  <si>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</si>
  <si>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</si>
  <si>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</si>
  <si>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</si>
  <si>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</si>
  <si>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</si>
  <si>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</si>
  <si>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</si>
  <si>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</si>
  <si>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</si>
  <si>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</si>
  <si>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</si>
  <si>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</si>
  <si>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</si>
  <si>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</si>
  <si>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</si>
  <si>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</si>
  <si>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</si>
  <si>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</si>
  <si>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</si>
  <si>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</si>
  <si>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</si>
  <si>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</si>
  <si>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</si>
  <si>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</si>
  <si>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</si>
  <si>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</si>
  <si>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</si>
  <si>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</si>
  <si>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</si>
  <si>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</si>
  <si>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</si>
  <si>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</si>
  <si>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</si>
  <si>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</si>
  <si>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</si>
  <si>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</si>
  <si>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</si>
  <si>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</si>
  <si>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</si>
  <si>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</si>
  <si>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</si>
  <si>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</si>
  <si>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</si>
  <si>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</si>
  <si>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</si>
  <si>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</si>
  <si>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</si>
  <si>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</si>
  <si>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</si>
  <si>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</si>
  <si>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</si>
  <si>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</si>
  <si>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</si>
  <si>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</si>
  <si>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</si>
  <si>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</si>
  <si>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</si>
  <si>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</si>
  <si>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</si>
  <si>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</si>
  <si>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</si>
  <si>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</si>
  <si>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</si>
  <si>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</si>
  <si>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</si>
  <si>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</si>
  <si>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</si>
  <si>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</si>
  <si>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</si>
  <si>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</si>
  <si>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</si>
  <si>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</si>
  <si>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</si>
  <si>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</si>
  <si>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</si>
  <si>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</si>
  <si>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</si>
  <si>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</si>
  <si>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</si>
  <si>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</si>
  <si>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</si>
  <si>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</si>
  <si>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</si>
  <si>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</si>
  <si>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</si>
  <si>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</si>
  <si>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</si>
  <si>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</si>
  <si>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</si>
  <si>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</si>
  <si>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</si>
  <si>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</si>
  <si>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</si>
  <si>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</si>
  <si>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</si>
  <si>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</si>
  <si>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</si>
  <si>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</si>
  <si>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</si>
  <si>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</si>
  <si>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</si>
  <si>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</si>
  <si>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</si>
  <si>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</si>
  <si>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</si>
  <si>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</si>
  <si>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</si>
  <si>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</si>
  <si>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</si>
  <si>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</si>
  <si>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</si>
  <si>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</si>
  <si>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</si>
  <si>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</si>
  <si>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</si>
  <si>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</si>
  <si>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</si>
  <si>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</si>
  <si>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</si>
  <si>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</si>
  <si>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</si>
  <si>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</si>
  <si>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</si>
  <si>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</si>
  <si>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</si>
  <si>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</si>
  <si>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</si>
  <si>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</si>
  <si>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</si>
  <si>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</si>
  <si>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</si>
  <si>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</si>
  <si>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</si>
  <si>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</si>
  <si>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</si>
  <si>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</si>
  <si>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</si>
  <si>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</si>
  <si>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</si>
  <si>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</si>
  <si>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</si>
  <si>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</si>
  <si>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</si>
  <si>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</si>
  <si>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</si>
  <si>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</si>
  <si>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</si>
  <si>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</si>
  <si>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</si>
  <si>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</si>
  <si>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</si>
  <si>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</si>
  <si>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</si>
  <si>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</si>
  <si>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</si>
  <si>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</si>
  <si>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</si>
  <si>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</si>
  <si>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</si>
  <si>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</si>
  <si>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</si>
  <si>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</si>
  <si>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</si>
  <si>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</si>
  <si>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</si>
  <si>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</si>
  <si>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</si>
  <si>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</si>
  <si>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</si>
  <si>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</si>
  <si>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</si>
  <si>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</si>
  <si>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</si>
  <si>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</si>
  <si>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</si>
  <si>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</si>
  <si>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</si>
  <si>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</si>
  <si>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</si>
  <si>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</si>
  <si>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</si>
  <si>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</si>
  <si>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</si>
  <si>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</si>
  <si>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</si>
  <si>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</si>
  <si>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</si>
  <si>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</si>
  <si>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</si>
  <si>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</si>
  <si>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</si>
  <si>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</si>
  <si>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</si>
  <si>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</si>
  <si>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</si>
  <si>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</si>
  <si>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</si>
  <si>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</si>
  <si>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</si>
  <si>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</si>
  <si>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</si>
  <si>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</si>
  <si>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</si>
  <si>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</si>
  <si>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</si>
  <si>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</si>
  <si>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</si>
  <si>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</si>
  <si>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</si>
  <si>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</si>
  <si>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</si>
  <si>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</si>
  <si>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</si>
  <si>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</si>
  <si>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</si>
  <si>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</si>
  <si>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</si>
  <si>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</si>
  <si>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</si>
  <si>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</si>
  <si>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</si>
  <si>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</si>
  <si>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</si>
  <si>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</si>
  <si>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</si>
  <si>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</si>
  <si>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</si>
  <si>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</si>
  <si>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</si>
  <si>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</si>
  <si>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</si>
  <si>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</si>
  <si>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</si>
  <si>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</si>
  <si>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</si>
  <si>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</si>
  <si>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</si>
  <si>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</si>
  <si>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</si>
  <si>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</si>
  <si>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</si>
  <si>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</si>
  <si>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</si>
  <si>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</si>
  <si>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</si>
  <si>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</si>
  <si>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</si>
  <si>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</si>
  <si>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</si>
  <si>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</si>
  <si>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</si>
  <si>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</si>
  <si>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</si>
  <si>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</si>
  <si>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</si>
  <si>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</si>
  <si>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</si>
  <si>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</si>
  <si>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</si>
  <si>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</si>
  <si>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</si>
  <si>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</si>
  <si>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</si>
  <si>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</si>
  <si>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</si>
  <si>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</si>
  <si>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</si>
  <si>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</si>
  <si>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</si>
  <si>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</si>
  <si>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</si>
  <si>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</si>
  <si>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</si>
  <si>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</si>
  <si>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</si>
  <si>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</si>
  <si>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</si>
  <si>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</si>
  <si>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</si>
  <si>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</si>
  <si>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</si>
  <si>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</si>
  <si>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</si>
  <si>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</si>
  <si>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</si>
  <si>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</si>
  <si>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</si>
  <si>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</si>
  <si>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</si>
  <si>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</si>
  <si>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</si>
  <si>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</si>
  <si>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</si>
  <si>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</si>
  <si>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</si>
  <si>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</si>
  <si>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</si>
  <si>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</si>
  <si>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</si>
  <si>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</si>
  <si>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</si>
  <si>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</si>
  <si>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</si>
  <si>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</si>
  <si>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</si>
  <si>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</si>
  <si>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</si>
  <si>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</si>
  <si>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</si>
  <si>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</si>
  <si>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</si>
  <si>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</si>
  <si>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</si>
  <si>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</si>
  <si>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</si>
  <si>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</si>
  <si>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</si>
  <si>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</si>
  <si>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</si>
  <si>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</si>
  <si>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</si>
  <si>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</si>
  <si>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</si>
  <si>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</si>
  <si>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</si>
  <si>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</si>
  <si>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</si>
  <si>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</si>
  <si>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</si>
  <si>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</si>
  <si>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</si>
  <si>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</si>
  <si>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</si>
  <si>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</si>
  <si>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</si>
  <si>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</si>
  <si>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</si>
  <si>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</si>
  <si>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</si>
  <si>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</si>
  <si>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</si>
  <si>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</si>
  <si>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</si>
  <si>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</si>
  <si>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</si>
  <si>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</si>
  <si>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</si>
  <si>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</si>
  <si>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</si>
  <si>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</si>
  <si>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</si>
  <si>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</si>
  <si>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</si>
  <si>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</si>
  <si>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</si>
  <si>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</si>
  <si>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</si>
  <si>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</si>
  <si>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</si>
  <si>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</si>
  <si>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</si>
  <si>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</si>
  <si>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</si>
  <si>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</si>
  <si>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</si>
  <si>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</si>
  <si>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</si>
  <si>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</si>
  <si>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</si>
  <si>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</si>
  <si>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</si>
  <si>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</si>
  <si>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</si>
  <si>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</si>
  <si>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</si>
  <si>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</si>
  <si>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</si>
  <si>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</si>
  <si>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</si>
  <si>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</si>
  <si>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</si>
  <si>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</si>
  <si>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</si>
  <si>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</si>
  <si>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</si>
  <si>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</si>
  <si>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</si>
  <si>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</si>
  <si>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</si>
  <si>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</si>
  <si>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</si>
  <si>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</si>
  <si>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</si>
  <si>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</si>
  <si>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</si>
  <si>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</si>
  <si>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</si>
  <si>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</si>
  <si>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</si>
  <si>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</si>
  <si>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</si>
  <si>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</si>
  <si>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</si>
  <si>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</si>
  <si>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</si>
  <si>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</si>
  <si>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</si>
  <si>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</si>
  <si>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</si>
  <si>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</si>
  <si>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</si>
  <si>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</si>
  <si>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</si>
  <si>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</si>
  <si>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</si>
  <si>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</si>
  <si>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</si>
  <si>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</si>
  <si>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</si>
  <si>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</si>
  <si>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</si>
  <si>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</si>
  <si>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</si>
  <si>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</si>
  <si>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</si>
  <si>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</si>
  <si>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</si>
  <si>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</si>
  <si>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</si>
  <si>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</si>
  <si>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</si>
  <si>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</si>
  <si>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</si>
  <si>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</si>
  <si>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</si>
  <si>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</si>
  <si>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</si>
  <si>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</si>
  <si>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</si>
  <si>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</si>
  <si>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</si>
  <si>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</si>
  <si>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</si>
  <si>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</si>
  <si>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</si>
  <si>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</si>
  <si>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</si>
  <si>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</si>
  <si>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</si>
  <si>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</si>
  <si>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</si>
  <si>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</si>
  <si>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</si>
  <si>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</si>
  <si>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</si>
  <si>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</si>
  <si>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</si>
  <si>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</si>
  <si>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</si>
  <si>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</si>
  <si>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</si>
  <si>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</si>
  <si>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</si>
  <si>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</si>
  <si>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</si>
  <si>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</si>
  <si>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</si>
  <si>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</si>
  <si>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</si>
  <si>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</si>
  <si>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</si>
  <si>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</si>
  <si>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</si>
  <si>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</si>
  <si>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</si>
  <si>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</si>
  <si>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</si>
  <si>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</si>
  <si>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</si>
  <si>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</si>
  <si>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</si>
  <si>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</si>
  <si>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</si>
  <si>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</si>
  <si>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</si>
  <si>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</si>
  <si>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</si>
  <si>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</si>
  <si>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</si>
  <si>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</si>
  <si>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</si>
  <si>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</si>
  <si>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</si>
  <si>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</si>
  <si>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</si>
  <si>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</si>
  <si>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</si>
  <si>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</si>
  <si>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</si>
  <si>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</si>
  <si>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</si>
  <si>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</si>
  <si>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</si>
  <si>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</si>
  <si>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</si>
  <si>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</si>
  <si>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</si>
  <si>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</si>
  <si>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</si>
  <si>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</si>
  <si>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</si>
  <si>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</si>
  <si>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</si>
  <si>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</si>
  <si>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</si>
  <si>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</si>
  <si>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</si>
  <si>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</si>
  <si>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</si>
  <si>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</si>
  <si>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</si>
  <si>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</si>
  <si>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</si>
  <si>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</si>
  <si>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</si>
  <si>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</si>
  <si>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</si>
  <si>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</si>
  <si>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</si>
  <si>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</si>
  <si>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</si>
  <si>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</si>
  <si>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</si>
  <si>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</si>
  <si>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</si>
  <si>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</si>
  <si>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</si>
  <si>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</si>
  <si>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</si>
  <si>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</si>
  <si>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</si>
  <si>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</si>
  <si>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</si>
  <si>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</si>
  <si>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</si>
  <si>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</si>
  <si>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</si>
  <si>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</si>
  <si>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</si>
  <si>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</si>
  <si>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</si>
  <si>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</si>
  <si>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</si>
  <si>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</si>
  <si>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</si>
  <si>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</si>
  <si>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</si>
  <si>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</si>
  <si>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</si>
  <si>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</si>
  <si>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</si>
  <si>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</si>
  <si>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</si>
  <si>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</si>
  <si>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</si>
  <si>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</si>
  <si>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</si>
  <si>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</si>
  <si>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</si>
  <si>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</si>
  <si>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</si>
  <si>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</si>
  <si>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</si>
  <si>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</si>
  <si>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</si>
  <si>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</si>
  <si>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</si>
  <si>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</si>
  <si>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</si>
  <si>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</si>
  <si>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</si>
  <si>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</si>
  <si>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</si>
  <si>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</si>
  <si>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</si>
  <si>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</si>
  <si>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</si>
  <si>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</si>
  <si>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</si>
  <si>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</si>
  <si>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</si>
  <si>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</si>
  <si>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</si>
  <si>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</si>
  <si>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</si>
  <si>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</si>
  <si>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</si>
  <si>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</si>
  <si>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</si>
  <si>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</si>
  <si>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</si>
  <si>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</si>
  <si>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</si>
  <si>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</si>
  <si>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</si>
  <si>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</si>
  <si>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</si>
  <si>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</si>
  <si>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</si>
  <si>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</si>
  <si>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</si>
  <si>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</si>
  <si>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</si>
  <si>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</si>
  <si>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</si>
  <si>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</si>
  <si>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</si>
  <si>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</si>
  <si>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</si>
  <si>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</si>
  <si>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</si>
  <si>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</si>
  <si>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</si>
  <si>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</si>
  <si>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</si>
  <si>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</si>
  <si>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</si>
  <si>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</si>
  <si>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</si>
  <si>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</si>
  <si>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</si>
  <si>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</si>
  <si>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</si>
  <si>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</si>
  <si>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</si>
  <si>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</si>
  <si>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</si>
  <si>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</si>
  <si>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</si>
  <si>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</si>
  <si>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</si>
  <si>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</si>
  <si>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</si>
  <si>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</si>
  <si>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</si>
  <si>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</si>
  <si>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</si>
  <si>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</si>
  <si>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</si>
  <si>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</si>
  <si>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</si>
  <si>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</si>
  <si>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</si>
  <si>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</si>
  <si>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</si>
  <si>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</si>
  <si>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</si>
  <si>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</si>
  <si>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</si>
  <si>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</si>
  <si>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</si>
  <si>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</si>
  <si>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</si>
  <si>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</si>
  <si>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</si>
  <si>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</si>
  <si>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</si>
  <si>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</si>
  <si>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</si>
  <si>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</si>
  <si>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</si>
  <si>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</si>
  <si>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</si>
  <si>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</si>
  <si>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</si>
  <si>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</si>
  <si>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</si>
  <si>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</si>
  <si>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</si>
  <si>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</si>
  <si>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</si>
  <si>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</si>
  <si>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</si>
  <si>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</si>
  <si>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</si>
  <si>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</si>
  <si>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</si>
  <si>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</si>
  <si>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</si>
  <si>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</si>
  <si>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</si>
  <si>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</si>
  <si>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</si>
  <si>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</si>
  <si>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</si>
  <si>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</si>
  <si>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</si>
  <si>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</si>
  <si>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</si>
  <si>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</si>
  <si>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</si>
  <si>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</si>
  <si>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</si>
  <si>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</si>
  <si>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</si>
  <si>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</si>
  <si>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</si>
  <si>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</si>
  <si>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</si>
  <si>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</si>
  <si>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</si>
  <si>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</si>
  <si>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</si>
  <si>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</si>
  <si>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</si>
  <si>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</si>
  <si>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</si>
  <si>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</si>
  <si>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</si>
  <si>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</si>
  <si>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</si>
  <si>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</si>
  <si>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</si>
  <si>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</si>
  <si>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</si>
  <si>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</si>
  <si>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</si>
  <si>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</si>
  <si>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</si>
  <si>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</si>
  <si>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</si>
  <si>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</si>
  <si>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</si>
  <si>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</si>
  <si>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</si>
  <si>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</si>
  <si>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</si>
  <si>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</si>
  <si>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</si>
  <si>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</si>
  <si>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</si>
  <si>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</si>
  <si>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</si>
  <si>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</si>
  <si>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</si>
  <si>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</si>
  <si>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</si>
  <si>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</si>
  <si>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</si>
  <si>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</si>
  <si>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</si>
  <si>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</si>
  <si>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</si>
  <si>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</si>
  <si>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</si>
  <si>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</si>
  <si>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</si>
  <si>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</si>
  <si>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</si>
  <si>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</si>
  <si>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</si>
  <si>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</si>
  <si>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</si>
  <si>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</si>
  <si>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</si>
  <si>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</si>
  <si>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</si>
  <si>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</si>
  <si>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</si>
  <si>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</si>
  <si>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</si>
  <si>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</si>
  <si>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</si>
  <si>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</si>
  <si>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</si>
  <si>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</si>
  <si>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</si>
  <si>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</si>
  <si>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</si>
  <si>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</si>
  <si>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</si>
  <si>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</si>
  <si>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</si>
  <si>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</si>
  <si>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</si>
  <si>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</si>
  <si>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</si>
  <si>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</si>
  <si>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</si>
  <si>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</si>
  <si>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</si>
  <si>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</si>
  <si>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</si>
  <si>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</si>
  <si>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</si>
  <si>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</si>
  <si>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</si>
  <si>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</si>
  <si>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</si>
  <si>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</si>
  <si>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</si>
  <si>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</si>
  <si>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</si>
  <si>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</si>
  <si>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</si>
  <si>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</si>
  <si>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</si>
  <si>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</si>
  <si>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</si>
  <si>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</si>
  <si>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</si>
  <si>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</si>
  <si>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</si>
  <si>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</si>
  <si>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</si>
  <si>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</si>
  <si>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</si>
  <si>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</si>
  <si>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</si>
  <si>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</si>
  <si>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</si>
  <si>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</si>
  <si>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</si>
  <si>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</si>
  <si>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</si>
  <si>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</si>
  <si>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</si>
  <si>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</si>
  <si>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</si>
  <si>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</si>
  <si>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</si>
  <si>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</si>
  <si>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</si>
  <si>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</si>
  <si>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</si>
  <si>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</si>
  <si>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</si>
  <si>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</si>
  <si>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</si>
  <si>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</si>
  <si>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</si>
  <si>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</si>
  <si>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</si>
  <si>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</si>
  <si>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</si>
  <si>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</si>
  <si>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</si>
  <si>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</si>
  <si>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</si>
  <si>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</si>
  <si>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</si>
  <si>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</si>
  <si>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</si>
  <si>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</si>
  <si>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</si>
  <si>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</si>
  <si>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</si>
  <si>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</si>
  <si>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</si>
  <si>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</si>
  <si>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</si>
  <si>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</si>
  <si>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</si>
  <si>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</si>
  <si>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</si>
  <si>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</si>
  <si>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</si>
  <si>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</si>
  <si>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</si>
  <si>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</si>
  <si>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</si>
  <si>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</si>
  <si>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</si>
  <si>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</si>
  <si>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</si>
  <si>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</si>
  <si>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</si>
  <si>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</si>
  <si>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</si>
  <si>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</si>
  <si>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</si>
  <si>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</si>
  <si>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</si>
  <si>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</si>
  <si>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</si>
  <si>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</si>
  <si>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</si>
  <si>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</si>
  <si>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</si>
  <si>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</si>
  <si>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</si>
  <si>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</si>
  <si>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</si>
  <si>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</si>
  <si>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</si>
  <si>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</si>
  <si>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</si>
  <si>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</si>
  <si>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</si>
  <si>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</si>
  <si>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</si>
  <si>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</si>
  <si>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</si>
  <si>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</si>
  <si>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</si>
  <si>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</si>
  <si>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</si>
  <si>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</si>
  <si>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</si>
  <si>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</si>
  <si>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</si>
  <si>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</si>
  <si>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</si>
  <si>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</si>
  <si>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</si>
  <si>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</si>
  <si>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</si>
  <si>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</si>
  <si>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</si>
  <si>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</si>
  <si>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</si>
  <si>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</si>
  <si>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</si>
  <si>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</si>
  <si>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</si>
  <si>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</si>
  <si>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</si>
  <si>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</si>
  <si>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</si>
  <si>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</si>
  <si>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</si>
  <si>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</si>
  <si>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</si>
  <si>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</si>
  <si>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</si>
  <si>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</si>
  <si>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</si>
  <si>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</si>
  <si>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</si>
  <si>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</si>
  <si>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</si>
  <si>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</si>
  <si>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</si>
  <si>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</si>
  <si>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</si>
  <si>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</si>
  <si>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</si>
  <si>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</si>
  <si>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</si>
  <si>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</si>
  <si>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</si>
  <si>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</si>
  <si>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</si>
  <si>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</si>
  <si>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</si>
  <si>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</si>
  <si>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</si>
  <si>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</si>
  <si>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</si>
  <si>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</si>
  <si>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</si>
  <si>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</si>
  <si>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</si>
  <si>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</si>
  <si>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</si>
  <si>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</si>
  <si>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</si>
  <si>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</si>
  <si>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</si>
  <si>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</si>
  <si>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</si>
  <si>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</si>
  <si>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</si>
  <si>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</si>
  <si>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</si>
  <si>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</si>
  <si>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</si>
  <si>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</si>
  <si>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</si>
  <si>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</si>
  <si>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</si>
  <si>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</si>
  <si>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</si>
  <si>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</si>
  <si>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</si>
  <si>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</si>
  <si>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</si>
  <si>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</si>
  <si>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</si>
  <si>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</si>
  <si>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</si>
  <si>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</si>
  <si>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</si>
  <si>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</si>
  <si>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</si>
  <si>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</si>
  <si>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</si>
  <si>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</si>
  <si>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</si>
  <si>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</si>
  <si>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</si>
  <si>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</si>
  <si>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</si>
  <si>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</si>
  <si>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</si>
  <si>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</si>
  <si>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</si>
  <si>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</si>
  <si>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</si>
  <si>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</si>
  <si>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</si>
  <si>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</si>
  <si>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</si>
  <si>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</si>
  <si>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</si>
  <si>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</si>
  <si>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</si>
  <si>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</si>
  <si>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</si>
  <si>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</si>
  <si>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</si>
  <si>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</si>
  <si>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</si>
  <si>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</si>
  <si>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</si>
  <si>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</si>
  <si>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</si>
  <si>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</si>
  <si>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</si>
  <si>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</si>
  <si>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</si>
  <si>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</si>
  <si>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</si>
  <si>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</si>
  <si>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</si>
  <si>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</si>
  <si>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</si>
  <si>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</si>
  <si>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</si>
  <si>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</si>
  <si>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</si>
  <si>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</si>
  <si>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</si>
  <si>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</si>
  <si>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</si>
  <si>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</si>
  <si>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</si>
  <si>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</si>
  <si>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</si>
  <si>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</si>
  <si>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</si>
  <si>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</si>
  <si>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</si>
  <si>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</si>
  <si>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</si>
  <si>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</si>
  <si>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</si>
  <si>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</si>
  <si>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</si>
  <si>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</si>
  <si>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</si>
  <si>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</si>
  <si>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</si>
  <si>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</si>
  <si>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</si>
  <si>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</si>
  <si>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</si>
  <si>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</si>
  <si>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</si>
  <si>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</si>
  <si>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</si>
  <si>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</si>
  <si>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</si>
  <si>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</si>
  <si>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</si>
  <si>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</si>
  <si>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</si>
  <si>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</si>
  <si>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</si>
  <si>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</si>
  <si>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</si>
  <si>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</si>
  <si>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</si>
  <si>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</si>
  <si>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</si>
  <si>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</si>
  <si>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</si>
  <si>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</si>
  <si>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</si>
  <si>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</si>
  <si>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</si>
  <si>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</si>
  <si>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</si>
  <si>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</si>
  <si>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</si>
  <si>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</si>
  <si>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</si>
  <si>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</si>
  <si>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</si>
  <si>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</si>
  <si>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</si>
  <si>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</si>
  <si>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</si>
  <si>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</si>
  <si>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</si>
  <si>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</si>
  <si>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</si>
  <si>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</si>
  <si>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</si>
  <si>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</si>
  <si>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</si>
  <si>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</si>
  <si>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</si>
  <si>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</si>
  <si>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</si>
  <si>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</si>
  <si>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</si>
  <si>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</si>
  <si>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</si>
  <si>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</si>
  <si>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</si>
  <si>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</si>
  <si>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</si>
  <si>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</si>
  <si>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</si>
  <si>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</si>
  <si>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</si>
  <si>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</si>
  <si>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</si>
  <si>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</si>
  <si>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</si>
  <si>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</si>
  <si>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</si>
  <si>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</si>
  <si>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</si>
  <si>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</si>
  <si>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</si>
  <si>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</si>
  <si>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</si>
  <si>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</si>
  <si>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</si>
  <si>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</si>
  <si>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</si>
  <si>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</si>
  <si>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</si>
  <si>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</si>
  <si>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</si>
  <si>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</si>
  <si>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</si>
  <si>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</si>
  <si>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</si>
  <si>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</si>
  <si>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</si>
  <si>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</si>
  <si>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</si>
  <si>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</si>
  <si>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</si>
  <si>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</si>
  <si>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</si>
  <si>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</si>
  <si>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</si>
  <si>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</si>
  <si>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</si>
  <si>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</si>
  <si>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</si>
  <si>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</si>
  <si>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</si>
  <si>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</si>
  <si>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</si>
  <si>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</si>
  <si>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</si>
  <si>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</si>
  <si>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</si>
  <si>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</si>
  <si>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</si>
  <si>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</si>
  <si>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</si>
  <si>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</si>
  <si>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</si>
  <si>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</si>
  <si>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</si>
  <si>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</si>
  <si>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</si>
  <si>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</si>
  <si>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</si>
  <si>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</si>
  <si>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</si>
  <si>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</si>
  <si>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</si>
  <si>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</si>
  <si>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</si>
  <si>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</si>
  <si>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</si>
  <si>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</si>
  <si>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</si>
  <si>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</si>
  <si>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</si>
  <si>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</si>
  <si>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</si>
  <si>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</si>
  <si>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</si>
  <si>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</si>
  <si>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</si>
  <si>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</si>
  <si>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</si>
  <si>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</si>
  <si>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</si>
  <si>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</si>
  <si>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</si>
  <si>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</si>
  <si>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</si>
  <si>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</si>
  <si>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</si>
  <si>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</si>
  <si>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</si>
  <si>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</si>
  <si>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</si>
  <si>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</si>
  <si>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</si>
  <si>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</si>
  <si>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</si>
  <si>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</si>
  <si>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</si>
  <si>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</si>
  <si>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</si>
  <si>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</si>
  <si>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</si>
  <si>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</si>
  <si>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</si>
  <si>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</si>
  <si>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</si>
  <si>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</si>
  <si>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</si>
  <si>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</si>
  <si>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</si>
  <si>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</si>
  <si>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</si>
  <si>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</si>
  <si>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</si>
  <si>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</si>
  <si>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</si>
  <si>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</si>
  <si>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</si>
  <si>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</si>
  <si>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</si>
  <si>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</si>
  <si>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</si>
  <si>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</si>
  <si>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</si>
  <si>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</si>
  <si>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</si>
  <si>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</si>
  <si>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</si>
  <si>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</si>
  <si>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</si>
  <si>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</si>
  <si>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riy0928</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</si>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</sst>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289.68610127314605</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9.1911128472202108</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45952.634527199072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45952.634527199072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45952.634527199072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45952.634527199072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45952.634527199072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45952.634527199072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45952.634527199072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45952.634527199072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45952.634527199072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45952.634527199072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45952.634527199072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45952.634527199072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45952.634527199072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45952.634527199072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45952.634527199072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45952.634527199072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45952.634527199072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45952.634527199072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45952.634527199072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45952.634527199072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45952.634527199072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45952.634527199072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45952.634527199072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45952.634527199072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45952.634527199072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45952.634527199072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45952.634527199072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45952.634527199072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45952.634527199072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45952.634527199072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45952.634527199072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45952.634527199072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45952.634527199072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45952.634527199072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45952.634527199072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45952.634527199072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45952.634527199072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45952.634527199072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45952.634527199072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45952.634527199072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45952.634527199072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45952.634527199072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45952.634527199072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45952.634527199072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45952.634527199072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45952.634527199072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45952.634527199072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45952.634527199072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45952.634527199072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45952.634527199072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45952.634527199072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45952.634527199072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45952.634527199072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45952.634527199072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45952.634527199072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45952.634527199072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45952.634527199072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45952.634527199072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45952.634527199072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45952.634527199072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45952.634527199072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45952.634527199072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45952.634527199072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45952.634527199072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45952.634527199072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45952.634527199072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45952.634527199072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45952.634527199072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45952.634527199072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45952.634527199072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45952.634527199072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45952.634527199072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45952.634527199072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00066A2C-D41E-4F49-8E74-F6B77EA7001A}"/>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145.90744386574079</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127.63468923611072</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8.1387517361072241</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45952.634527199072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45952.634527199072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R2</v>
      </c>
      <c r="C8" s="18"/>
      <c r="D8" s="18" t="s">
        <v>39088</v>
      </c>
      <c r="E8" s="116"/>
      <c r="F8" s="117"/>
      <c r="G8" s="118">
        <f ca="1">IFERROR(NOW()-F8,"-")</f>
        <v>45952.634527199072</v>
      </c>
      <c r="H8" s="117"/>
      <c r="I8" s="18" t="str">
        <f>IFERROR(VLOOKUP(D8,DB!A:F,6,0),"")</f>
        <v>SCECO</v>
      </c>
      <c r="J8" s="18" t="str">
        <f>IFERROR(VLOOKUP(D8,DB!A:G,7,0),"")</f>
        <v>Good</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45952.634527199072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45952.634527199072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45952.634527199072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45952.634527199072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45952.634527199072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45952.634527199072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45952.634527199072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45952.634527199072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45952.634527199072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45952.634527199072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45952.634527199072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45952.634527199072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45952.634527199072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45952.634527199072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45952.634527199072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45952.634527199072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45952.634527199072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45952.634527199072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45952.634527199072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45952.634527199072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45952.634527199072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45952.634527199072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45952.634527199072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45952.634527199072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45952.634527199072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45952.634527199072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45952.634527199072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45952.634527199072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45952.634527199072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45952.634527199072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45952.634527199072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45952.634527199072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45952.634527199072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45952.634527199072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45952.634527199072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45952.634527199072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45952.634527199072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45952.634527199072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45952.634527199072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45952.634527199072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45952.634527199072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45952.634527199072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45952.634527199072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45952.634527199072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45952.634527199072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45952.634527199072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45952.634527199072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45952.634527199072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45952.634527199072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45952.634527199072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45952.634527199072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45952.634527199072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45952.634527199072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45952.634527199072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45952.634527199072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45952.634527199072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45952.634527199072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45952.634527199072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45952.634527199072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45952.634527199072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45952.634527199072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45952.634527199072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45952.634527199072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45952.634527199072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45952.634527199072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45952.634527199072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45952.634527199072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45952.634527199072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45952.634527199072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45952.634527199072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45952.634527199072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45952.634527199072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45952.634527199072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45952.634527199072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45952.634527199072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45952.634527199072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45952.634527199072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45952.634527199072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45952.634527199072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45952.634527199072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45952.634527199072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45952.634527199072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45952.634527199072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45952.634527199072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45952.634527199072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45952.634527199072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45952.634527199072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45952.634527199072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45952.634527199072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45952.634527199072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45952.634527199072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45952.634527199072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45952.634527199072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45952.634527199072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45952.634527199072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45952.634527199072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45952.634527199072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45952.634527199072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45952.634527199072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45952.634527199072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45952.634527199072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45952.634527199072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45952.634527199072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45952.634527199072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45952.634527199072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45952.634527199072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45952.634527199072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45952.634527199072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45952.634527199072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45952.634527199072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45952.634527199072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45952.634527199072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45952.634527199072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45952.634527199072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45952.634527199072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45952.634527199072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45952.634527199072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45952.634527199072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45952.634527199072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45952.634527199072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45952.634527199072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45952.634527199072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45952.634527199072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45952.634527199072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45952.634527199072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45952.634527199072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45952.634527199072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45952.634527199072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45952.634527199072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45952.634527199072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45952.634527199072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45952.634527199072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45952.634527199072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45952.634527199072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45952.634527199072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45952.634527199072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45952.634527199072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45952.634527199072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45952.634527199072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45952.634527199072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45952.634527199072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45952.634527199072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45952.634527199072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45952.634527199072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45952.634527199072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45952.634527199072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45952.634527199072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45952.634527199072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45952.634527199072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45952.634527199072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45952.634527199072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45952.634527199072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45952.634527199072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45952.634527199072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45952.634527199072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45952.634527199072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45952.634527199072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45952.634527199072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45952.634527199072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45952.634527199072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45952.634527199072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45952.634527199072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45952.634527199072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45952.634527199072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45952.634527199072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45952.634527199072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45952.634527199072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45952.634527199072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45952.634527199072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45952.634527199072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45952.634527199072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45952.634527199072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45952.634527199072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45952.634527199072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45952.634527199072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45952.634527199072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45952.634527199072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45952.634527199072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45952.634527199072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45952.634527199072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45952.634527199072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45952.634527199072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45952.634527199072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45952.634527199072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45952.634527199072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45952.634527199072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45952.634527199072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45952.634527199072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45952.634527199072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45952.634527199072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45952.634527199072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45952.634527199072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45952.634527199072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45952.634527199072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45952.634527199072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45952.634527199072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45952.634527199072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45952.634527199072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45952.634527199072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45952.634527199072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45952.634527199072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45952.634527199072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45952.634527199072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45952.634527199072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45952.634527199072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45952.634527199072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45952.634527199072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45952.634527199072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45952.634527199072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45952.634527199072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45952.634527199072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45952.634527199072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45952.634527199072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45952.634527199072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45952.634527199072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45952.634527199072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45952.634527199072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45952.634527199072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45952.634527199072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45952.634527199072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45952.634527199072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45952.634527199072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45952.634527199072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45952.634527199072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45952.634527199072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45952.634527199072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45952.634527199072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45952.634527199072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45952.634527199072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45952.634527199072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45952.634527199072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45952.634527199072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45952.634527199072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45952.634527199072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45952.634527199072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45952.634527199072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45952.634527199072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45952.634527199072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45952.634527199072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45952.634527199072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45952.634527199072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45952.634527199072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45952.634527199072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45952.634527199072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45952.634527199072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45952.634527199072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45952.634527199072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45952.634527199072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45952.634527199072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45952.634527199072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45952.634527199072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45952.634527199072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45952.634527199072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45952.634527199072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45952.634527199072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45952.634527199072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45952.634527199072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45952.634527199072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45952.634527199072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45952.634527199072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45952.634527199072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45952.634527199072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45952.634527199072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45952.634527199072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45952.634527199072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45952.634527199072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45952.634527199072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45952.634527199072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45952.634527199072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45952.634527199072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45952.634527199072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45952.634527199072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45952.634527199072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45952.634527199072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45952.634527199072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45952.634527199072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45952.634527199072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45952.634527199072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45952.634527199072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45952.634527199072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45952.634527199072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45952.634527199072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45952.634527199072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45952.634527199072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45952.634527199072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45952.634527199072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45952.634527199072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45952.634527199072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45952.634527199072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45952.634527199072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45952.634527199072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45952.634527199072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45952.634527199072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45952.634527199072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45952.634527199072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45952.634527199072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45952.634527199072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45952.634527199072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45952.634527199072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45952.634527199072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45952.634527199072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45952.634527199072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45952.634527199072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45952.634527199072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45952.634527199072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45952.634527199072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45952.634527199072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45952.634527199072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45952.634527199072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45952.634527199072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45952.634527199072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45952.634527199072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45952.634527199072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45952.634527199072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45952.634527199072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45952.634527199072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45952.634527199072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45952.634527199072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45952.634527199072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45952.634527199072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45952.634527199072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45952.634527199072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45952.634527199072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45952.634527199072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45952.634527199072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45952.634527199072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45952.634527199072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45952.634527199072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45952.634527199072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45952.634527199072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45952.634527199072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45952.634527199072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45952.634527199072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45952.634527199072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45952.634527199072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45952.634527199072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45952.634527199072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45952.634527199072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45952.634527199072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45952.634527199072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45952.634527199072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45952.634527199072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45952.634527199072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45952.634527199072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45952.634527199072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45952.634527199072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45952.634527199072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45952.634527199072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45952.634527199072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45952.634527199072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45952.634527199072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45952.634527199072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45952.634527199072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45952.634527199072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45952.634527199072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45952.634527199072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45952.634527199072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45952.634527199072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45952.634527199072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45952.634527199072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45952.634527199072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45952.634527199072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45952.634527199072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45952.634527199072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45952.634527199072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45952.634527199072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45952.634527199072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45952.634527199072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45952.634527199072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45952.634527199072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45952.634527199072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45952.634527199072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45952.634527199072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45952.634527199072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45952.634527199072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45952.634527199072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45952.634527199072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45952.634527199072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45952.634527199072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45952.634527199072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45952.634527199072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45952.634527199072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45952.634527199072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45952.634527199072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45952.634527199072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45952.634527199072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45952.634527199072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45952.634527199072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45952.634527199072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45952.634527199072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45952.634527199072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45952.634527199072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45952.634527199072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45952.634527199072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45952.634527199072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45952.634527199072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45952.634527199072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45952.634527199072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45952.634527199072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45952.634527199072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45952.634527199072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45952.634527199072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45952.634527199072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45952.634527199072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45952.634527199072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45952.634527199072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45952.634527199072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45952.634527199072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45952.634527199072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45952.634527199072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45952.634527199072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45952.634527199072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45952.634527199072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45952.634527199072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45952.634527199072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45952.634527199072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45952.634527199072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45952.634527199072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45952.634527199072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45952.634527199072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45952.634527199072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45952.634527199072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45952.634527199072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45952.634527199072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45952.634527199072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45952.634527199072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45952.634527199072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45952.634527199072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45952.634527199072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45952.634527199072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45952.634527199072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45952.634527199072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45952.634527199072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45952.634527199072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45952.634527199072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45952.634527199072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45952.634527199072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45952.634527199072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45952.634527199072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45952.634527199072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45952.634527199072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45952.634527199072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45952.634527199072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45952.634527199072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45952.634527199072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45952.634527199072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45952.634527199072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45952.634527199072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45952.634527199072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45952.634527199072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45952.634527199072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45952.634527199072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45952.634527199072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45952.634527199072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45952.634527199072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45952.634527199072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45952.634527199072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45952.634527199072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45952.634527199072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45952.634527199072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45952.634527199072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45952.634527199072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45952.634527199072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45952.634527199072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45952.634527199072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45952.634527199072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45952.634527199072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45952.634527199072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45952.634527199072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45952.634527199072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45952.634527199072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45952.634527199072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45952.634527199072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45952.634527199072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45952.634527199072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45952.634527199072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45952.634527199072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45952.634527199072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45952.634527199072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45952.634527199072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45952.634527199072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45952.634527199072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45952.634527199072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45952.634527199072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45952.634527199072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45952.634527199072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45952.634527199072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45952.634527199072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45952.634527199072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45952.634527199072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45952.634527199072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45952.634527199072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45952.634527199072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45952.634527199072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45952.634527199072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45952.634527199072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45952.634527199072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45952.634527199072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45952.634527199072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45952.634527199072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45952.634527199072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45952.634527199072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45952.634527199072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45952.634527199072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45952.634527199072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45952.634527199072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45952.634527199072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45952.634527199072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45952.634527199072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45952.634527199072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45952.634527199072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45952.634527199072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45952.634527199072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45952.634527199072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45952.634527199072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45952.634527199072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45952.634527199072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45952.634527199072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45952.634527199072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45952.634527199072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45952.634527199072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45952.634527199072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45952.634527199072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45952.634527199072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45952.634527199072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45952.634527199072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45952.634527199072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45952.634527199072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45952.634527199072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45952.634527199072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45952.634527199072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45952.634527199072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45952.634527199072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45952.634527199072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45952.634527199072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45952.634527199072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45952.634527199072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45952.634527199072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45952.634527199072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45952.634527199072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45952.634527199072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45952.634527199072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45952.634527199072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45952.634527199072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45952.634527199072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45952.634527199072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45952.634527199072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45952.634527199072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45952.634527199072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45952.634527199072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45952.634527199072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45952.634527199072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45952.634527199072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45952.634527199072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45952.634527199072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45952.634527199072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45952.634527199072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45952.634527199072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45952.634527199072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45952.634527199072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45952.634527199072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45952.634527199072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45952.634527199072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45952.634527199072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45952.634527199072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45952.634527199072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45952.634527199072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45952.634527199072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45952.634527199072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45952.634527199072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45952.634527199072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45952.634527199072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45952.634527199072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45952.634527199072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45952.634527199072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45952.634527199072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45952.634527199072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45952.634527199072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45952.634527199072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45952.634527199072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45952.634527199072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45952.634527199072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45952.634527199072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45952.634527199072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45952.634527199072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45952.634527199072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45952.634527199072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45952.634527199072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45952.634527199072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45952.634527199072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45952.634527199072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45952.634527199072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45952.634527199072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45952.634527199072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45952.634527199072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45952.634527199072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45952.634527199072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45952.634527199072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45952.634527199072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45952.634527199072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45952.634527199072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45952.634527199072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45952.634527199072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45952.634527199072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45952.634527199072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45952.634527199072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45952.634527199072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45952.634527199072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45952.634527199072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45952.634527199072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45952.634527199072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45952.634527199072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45952.634527199072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45952.634527199072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45952.634527199072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45952.634527199072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45952.634527199072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45952.634527199072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45952.634527199072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45952.634527199072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45952.634527199072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45952.634527199072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45952.634527199072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45952.634527199072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45952.634527199072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45952.634527199072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45952.634527199072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45952.634527199072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45952.634527199072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45952.634527199072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45952.634527199072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45952.634527199072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45952.634527199072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45952.634527199072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45952.634527199072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45952.634527199072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45952.634527199072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45952.634527199072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45952.634527199072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45952.634527199072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45952.634527199072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45952.634527199072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45952.634527199072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45952.634527199072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45952.634527199072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45952.634527199072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45952.634527199072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45952.634527199072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45952.634527199072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45952.634527199072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45952.634527199072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45952.634527199072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45952.634527199072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45952.634527199072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45952.634527199072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45952.634527199072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45952.634527199072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45952.634527199072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45952.634527199072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45952.634527199072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45952.634527199072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45952.634527199072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45952.634527199072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45952.634527199072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45952.634527199072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45952.634527199072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45952.634527199072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45952.634527199072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45952.634527199072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45952.634527199072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45952.634527199072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45952.634527199072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45952.634527199072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45952.634527199072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45952.634527199072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45952.634527199072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45952.634527199072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45952.634527199072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45952.634527199072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45952.634527199072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45952.634527199072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45952.634527199072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45952.634527199072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45952.634527199072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45952.634527199072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45952.634527199072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45952.634527199072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45952.634527199072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45952.634527199072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45952.634527199072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45952.634527199072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45952.634527199072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45952.634527199072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45952.634527199072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45952.634527199072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45952.634527199072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45952.634527199072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45952.634527199072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45952.634527199072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45952.634527199072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45952.634527199072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45952.634527199072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45952.634527199072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45952.634527199072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45952.634527199072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45952.634527199072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45952.634527199072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45952.634527199072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45952.634527199072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45952.634527199072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45952.634527199072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45952.634527199072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45952.634527199072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45952.634527199072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45952.634527199072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45952.634527199072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45952.634527199072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45952.634527199072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45952.634527199072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45952.634527199072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45952.634527199072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45952.634527199072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45952.634527199072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45952.634527199072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45952.634527199072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45952.634527199072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45952.634527199072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45952.634527199072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45952.634527199072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45952.634527199072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45952.634527199072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45952.634527199072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45952.634527199072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45952.634527199072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45952.634527199072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45952.634527199072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45952.634527199072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45952.634527199072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45952.634527199072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45952.634527199072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45952.634527199072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45952.634527199072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45952.634527199072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45952.634527199072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45952.634527199072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45952.634527199072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45952.634527199072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45952.634527199072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45952.634527199072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45952.634527199072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45952.634527199072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45952.634527199072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45952.634527199072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45952.634527199072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45952.634527199072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45952.634527199072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45952.634527199072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45952.634527199072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45952.634527199072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45952.634527199072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45952.634527199072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45952.634527199072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45952.634527199072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45952.634527199072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45952.634527199072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45952.634527199072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45952.634527199072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45952.634527199072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45952.634527199072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45952.634527199072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45952.634527199072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45952.634527199072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45952.634527199072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45952.634527199072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45952.634527199072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45952.634527199072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45952.634527199072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45952.634527199072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45952.634527199072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45952.634527199072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45952.634527199072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45952.634527199072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45952.634527199072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45952.634527199072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45952.634527199072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45952.634527199072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45952.634527199072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45952.634527199072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45952.634527199072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45952.634527199072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45952.634527199072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45952.634527199072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45952.634527199072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45952.634527199072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45952.634527199072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45952.634527199072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45952.634527199072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45952.634527199072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45952.634527199072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45952.634527199072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45952.634527199072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45952.634527199072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45952.634527199072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45952.634527199072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45952.634527199072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45952.634527199072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45952.634527199072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45952.634527199072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45952.634527199072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45952.634527199072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45952.634527199072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45952.634527199072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45952.634527199072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45952.634527199072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45952.634527199072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45952.634527199072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45952.634527199072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45952.634527199072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45952.634527199072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45952.634527199072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45952.634527199072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45952.634527199072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45952.634527199072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45952.634527199072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45952.634527199072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45952.634527199072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45952.634527199072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45952.634527199072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45952.634527199072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45952.634527199072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45952.634527199072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45952.634527199072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45952.634527199072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45952.634527199072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45952.634527199072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45952.634527199072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45952.634527199072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45952.634527199072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45952.634527199072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45952.634527199072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45952.634527199072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45952.634527199072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45952.634527199072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45952.634527199072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45952.634527199072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45952.634527199072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45952.634527199072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45952.634527199072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45952.634527199072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45952.634527199072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45952.634527199072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45952.634527199072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45952.634527199072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45952.634527199072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45952.634527199072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45952.634527199072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45952.634527199072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45952.634527199072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45952.634527199072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45952.634527199072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45952.634527199072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45952.634527199072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45952.634527199072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45952.634527199072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45952.634527199072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45952.634527199072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45952.634527199072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45952.634527199072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45952.634527199072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45952.634527199072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45952.634527199072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45952.634527199072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45952.634527199072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45952.634527199072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45952.634527199072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45952.634527199072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45952.634527199072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45952.634527199072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45952.634527199072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45952.634527199072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45952.634527199072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45952.634527199072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45952.634527199072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45952.634527199072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45952.634527199072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45952.634527199072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45952.634527199072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45952.634527199072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45952.634527199072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45952.634527199072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45952.634527199072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45952.634527199072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45952.634527199072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45952.634527199072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45952.634527199072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45952.634527199072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45952.634527199072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45952.634527199072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45952.634527199072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45952.634527199072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45952.634527199072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45952.634527199072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45952.634527199072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45952.634527199072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45952.634527199072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45952.634527199072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45952.634527199072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45952.634527199072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45952.634527199072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45952.634527199072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45952.634527199072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45952.634527199072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45952.634527199072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45952.634527199072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45952.634527199072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45952.634527199072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45952.634527199072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45952.634527199072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45952.634527199072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45952.634527199072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45952.634527199072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45952.634527199072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45952.634527199072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45952.634527199072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45952.634527199072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45952.634527199072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45952.634527199072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45952.634527199072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45952.634527199072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45952.634527199072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45952.634527199072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45952.634527199072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45952.634527199072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45952.634527199072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45952.634527199072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45952.634527199072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45952.634527199072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45952.634527199072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45952.634527199072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45952.634527199072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45952.634527199072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45952.634527199072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45952.634527199072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45952.634527199072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45952.634527199072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45952.634527199072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45952.634527199072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45952.634527199072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45952.634527199072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45952.634527199072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45952.634527199072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45952.634527199072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45952.634527199072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45952.634527199072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45952.634527199072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45952.634527199072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45952.634527199072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45952.634527199072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45952.634527199072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45952.634527199072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45952.634527199072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45952.634527199072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45952.634527199072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45952.634527199072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45952.634527199072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45952.634527199072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45952.634527199072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45952.634527199072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45952.634527199072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45952.634527199072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45952.634527199072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45952.634527199072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45952.634527199072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45952.634527199072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45952.634527199072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45952.634527199072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45952.634527199072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45952.634527199072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45952.634527199072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45952.634527199072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45952.634527199072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45952.634527199072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45952.634527199072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45952.634527199072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45952.634527199072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45952.634527199072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45952.634527199072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45952.634527199072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45952.634527199072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45952.634527199072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45952.634527199072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45952.634527199072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45952.634527199072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45952.634527199072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45952.634527199072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45952.634527199072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45952.634527199072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45952.634527199072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45952.634527199072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45952.634527199072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45952.634527199072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45952.634527199072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45952.634527199072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45952.634527199072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45952.634527199072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45952.634527199072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45952.634527199072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45952.634527199072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45952.634527199072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45952.634527199072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45952.634527199072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45952.634527199072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45952.634527199072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45952.634527199072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45952.634527199072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45952.634527199072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45952.634527199072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45952.634527199072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45952.634527199072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45952.634527199072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45952.634527199072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45952.634527199072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45952.634527199072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45952.634527199072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45952.634527199072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45952.634527199072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45952.634527199072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45952.634527199072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45952.634527199072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45952.634527199072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45952.634527199072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45952.634527199072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45952.634527199072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45952.634527199072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45952.634527199072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45952.634527199072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45952.634527199072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45952.634527199072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45952.634527199072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45952.634527199072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45952.634527199072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45952.634527199072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45952.634527199072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45952.634527199072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45952.634527199072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45952.634527199072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45952.634527199072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45952.634527199072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45952.634527199072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45952.634527199072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45952.634527199072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45952.634527199072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45952.634527199072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45952.634527199072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45952.634527199072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45952.634527199072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45952.634527199072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45952.634527199072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45952.634527199072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45952.634527199072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45952.634527199072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45952.634527199072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45952.634527199072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45952.634527199072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45952.634527199072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45952.634527199072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45952.634527199072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45952.634527199072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45952.634527199072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45952.634527199072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45952.634527199072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45952.634527199072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45952.634527199072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45952.634527199072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45952.634527199072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45952.634527199072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45952.634527199072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45952.634527199072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45952.634527199072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45952.634527199072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45952.634527199072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45952.634527199072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45952.634527199072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45952.634527199072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45952.634527199072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45952.634527199072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45952.634527199072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45952.634527199072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45952.634527199072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45952.634527199072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45952.634527199072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45952.634527199072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45952.634527199072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45952.634527199072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45952.634527199072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45952.634527199072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45952.634527199072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45952.634527199072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45952.634527199072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45952.634527199072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45952.634527199072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45952.634527199072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45952.634527199072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45952.634527199072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45952.634527199072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45952.634527199072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45952.634527199072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45952.634527199072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45952.634527199072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45952.634527199072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45952.634527199072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45952.634527199072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45952.634527199072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45952.634527199072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45952.634527199072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45952.634527199072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45952.634527199072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45952.634527199072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45952.634527199072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45952.634527199072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45952.634527199072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45952.634527199072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45952.634527199072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45952.634527199072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45952.634527199072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45952.634527199072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45952.634527199072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45952.634527199072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45952.634527199072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45952.634527199072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45952.634527199072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45952.634527199072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45952.634527199072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45952.634527199072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45952.634527199072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45952.634527199072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45952.634527199072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45952.634527199072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45952.634527199072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45952.634527199072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45952.634527199072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45952.634527199072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45952.634527199072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45952.634527199072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45952.634527199072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45952.634527199072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45952.634527199072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45952.634527199072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45952.634527199072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45952.634527199072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45952.634527199072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45952.634527199072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45952.634527199072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45952.634527199072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45952.634527199072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45952.634527199072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45952.634527199072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45952.634527199072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45952.634527199072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45952.634527199072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45952.634527199072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45952.634527199072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45952.634527199072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45952.634527199072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45952.634527199072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45952.634527199072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45952.634527199072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45952.634527199072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45952.634527199072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45952.634527199072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45952.634527199072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45952.634527199072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45952.634527199072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45952.634527199072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45952.634527199072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45952.634527199072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45952.634527199072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45952.634527199072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45952.634527199072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45952.634527199072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45952.634527199072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45952.634527199072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45952.634527199072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45952.634527199072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45952.634527199072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45952.634527199072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45952.634527199072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249.15380960647599</v>
      </c>
      <c r="H2" s="101">
        <v>45703.474768518521</v>
      </c>
      <c r="I2" s="98" t="str">
        <f>IFERROR(VLOOKUP(D2,DB!A:F,6,0),"")</f>
        <v>SCECO</v>
      </c>
      <c r="J2" s="98" t="str">
        <f>IFERROR(VLOOKUP(D2,DB!A:G,7,0),"")</f>
        <v>Dead</v>
      </c>
      <c r="K2" s="103" t="s">
        <v>39090</v>
      </c>
      <c r="L2" s="95" t="str">
        <f>IFERROR(VLOOKUP(D2,DB!A:I,9,0),"")</f>
        <v>Latis</v>
      </c>
    </row>
    <row r="3" spans="1:16" ht="15" customHeight="1">
      <c r="A3" s="121"/>
      <c r="B3" s="121" t="str">
        <f>IFERROR(VLOOKUP(D3,DB!A:K,11,0),"")</f>
        <v/>
      </c>
      <c r="C3" s="122"/>
      <c r="D3" s="123"/>
      <c r="E3" s="100"/>
      <c r="F3" s="125"/>
      <c r="G3" s="126">
        <f ca="1">IFERROR(NOW()-F3,"")</f>
        <v>45952.634527199072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45952.634527199072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45952.634527199072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45952.634527199072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45952.634527199072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45952.634527199072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45952.634527199072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45952.634527199072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45952.634527199072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45952.634527199072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45952.634527199072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45952.634527199072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45952.634527199072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45952.634527199072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45952.634527199072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45952.634527199072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45952.634527199072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45952.634527199072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45952.634527199072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45952.634527199072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45952.634527199072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45952.634527199072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45952.634527199072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45952.634527199072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45952.634527199072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45952.634527199072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45952.634527199072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45952.634527199072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45952.634527199072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45952.634527199072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45952.634527199072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45952.634527199072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45952.634527199072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45952.634527199072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45952.634527199072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45952.634527199072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45952.634527199072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45952.634527199072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45952.634527199072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45952.634527199072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45952.634527199072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45952.634527199072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45952.634527199072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45952.634527199072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45952.634527199072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45952.634527199072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45952.634527199072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45952.634527199072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45952.634527199072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45952.634527199072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45952.634527199072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45952.634527199072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45952.634527199072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45952.634527199072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45952.634527199072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45952.634527199072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45952.634527199072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45952.634527199072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45952.634527199072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45952.634527199072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45952.634527199072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45952.634527199072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45952.634527199072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45952.634527199072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45952.634527199072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45952.634527199072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45952.634527199072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45952.634527199072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45952.634527199072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45952.634527199072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45952.634527199072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45952.634527199072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45952.634527199072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45952.634527199072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45952.634527199072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45952.634527199072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45952.634527199072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45952.634527199072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45952.634527199072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45952.634527199072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45952.634527199072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45952.634527199072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45952.634527199072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45952.634527199072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45952.634527199072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45952.634527199072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45952.634527199072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45952.634527199072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45952.634527199072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45952.634527199072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45952.634527199072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45952.634527199072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45952.634527199072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45952.634527199072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45952.634527199072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45952.634527199072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45952.634527199072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45952.634527199072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45952.634527199072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45952.634527199072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45952.634527199072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45952.634527199072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45952.634527199072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45952.634527199072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45952.634527199072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45952.634527199072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45952.634527199072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45952.634527199072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45952.634527199072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45952.634527199072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45952.634527199072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45952.634527199072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45952.634527199072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45952.634527199072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45952.634527199072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45952.634527199072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45952.634527199072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45952.634527199072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45952.634527199072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45952.634527199072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45952.634527199072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45952.634527199072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45952.634527199072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45952.634527199072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45952.634527199072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45952.634527199072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45952.634527199072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45952.634527199072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45952.634527199072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45952.634527199072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45952.634527199072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45952.634527199072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45952.634527199072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45952.634527199072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45952.634527199072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45952.634527199072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45952.634527199072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45952.634527199072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45952.634527199072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45952.634527199072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45952.634527199072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45952.634527199072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45952.634527199072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45952.634527199072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45952.634527199072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45952.634527199072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45952.634527199072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45952.634527199072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45952.634527199072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45952.634527199072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45952.634527199072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45952.634527199072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45952.634527199072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45952.634527199072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45952.634527199072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45952.634527199072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45952.634527199072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45952.634527199072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45952.634527199072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45952.634527199072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45952.634527199072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45952.634527199072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45952.634527199072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45952.634527199072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45952.634527199072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45952.634527199072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45952.634527199072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45952.634527199072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45952.634527199072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45952.634527199072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45952.634527199072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45952.634527199072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45952.634527199072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45952.634527199072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45952.634527199072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45952.634527199072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45952.634527199072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45952.634527199072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45952.634527199072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45952.634527199072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45952.634527199072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45952.634527199072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45952.634527199072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45952.634527199072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45952.634527199072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45952.634527199072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45952.634527199072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45952.634527199072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45952.634527199072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45952.634527199072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45952.634527199072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45952.634527199072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45952.634527199072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45952.634527199072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45952.634527199072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45952.634527199072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45952.634527199072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45952.634527199072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45952.634527199072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45952.634527199072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45952.634527199072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45952.634527199072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45952.634527199072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45952.634527199072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45952.634527199072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45952.634527199072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45952.634527199072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45952.634527199072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45952.634527199072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45952.634527199072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45952.634527199072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45952.634527199072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45952.634527199072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45952.634527199072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45952.634527199072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45952.634527199072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45952.634527199072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45952.634527199072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45952.634527199072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45952.634527199072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45952.634527199072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45952.634527199072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45952.634527199072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45952.634527199072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45952.634527199072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45952.634527199072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45952.634527199072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45952.634527199072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45952.634527199072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45952.634527199072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45952.634527199072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45952.634527199072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45952.634527199072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45952.634527199072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45952.634527199072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45952.634527199072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45952.634527199072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45952.634527199072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45952.634527199072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45952.634527199072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45952.634527199072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45952.634527199072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45952.634527199072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45952.634527199072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45952.634527199072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45952.634527199072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45952.634527199072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45952.634527199072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45952.634527199072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45952.634527199072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45952.634527199072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45952.634527199072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45952.634527199072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45952.634527199072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45952.634527199072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45952.634527199072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45952.634527199072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45952.634527199072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45952.634527199072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45952.634527199072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45952.634527199072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45952.634527199072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45952.634527199072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45952.634527199072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45952.634527199072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45952.634527199072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45952.634527199072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45952.634527199072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45952.634527199072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45952.634527199072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45952.634527199072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45952.634527199072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45952.634527199072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workbookViewId="0">
      <selection activeCell="D6" sqref="D6"/>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39091</v>
      </c>
      <c r="B2" s="37" t="str">
        <f>IFERROR(VLOOKUP(D2,DB!A:K,11,0),"")</f>
        <v>R5</v>
      </c>
      <c r="C2" s="37">
        <v>3</v>
      </c>
      <c r="D2" s="120" t="s">
        <v>36034</v>
      </c>
      <c r="E2" s="37" t="s">
        <v>38998</v>
      </c>
      <c r="F2" s="38">
        <v>45891.832060185188</v>
      </c>
      <c r="G2" s="146">
        <f ca="1">IFERROR(NOW()-F2,"")</f>
        <v>60.80246701388387</v>
      </c>
      <c r="H2" s="38">
        <v>45891.790393518517</v>
      </c>
      <c r="I2" s="37" t="str">
        <f>IFERROR(VLOOKUP(D2,DB!A:F,6,0),"")</f>
        <v>Generator-SG</v>
      </c>
      <c r="J2" s="37" t="str">
        <f>IFERROR(VLOOKUP(D2,DB!A:G,7,0),"")</f>
        <v>Vandalized</v>
      </c>
      <c r="K2" s="37" t="s">
        <v>39092</v>
      </c>
      <c r="L2" s="37" t="str">
        <f>IFERROR(VLOOKUP(D2,DB!A:I,9,0),"")</f>
        <v>Latis</v>
      </c>
      <c r="M2" s="119"/>
    </row>
    <row r="3" spans="1:13" ht="30.75">
      <c r="A3" s="37" t="s">
        <v>39093</v>
      </c>
      <c r="B3" s="37" t="str">
        <f>IFERROR(VLOOKUP(D3,DB!A:K,11,0),"")</f>
        <v>R5</v>
      </c>
      <c r="C3" s="37">
        <v>1</v>
      </c>
      <c r="D3" s="37" t="s">
        <v>31329</v>
      </c>
      <c r="E3" s="37" t="s">
        <v>39079</v>
      </c>
      <c r="F3" s="38">
        <v>45926.188877314817</v>
      </c>
      <c r="G3" s="146">
        <f t="shared" ref="G3" ca="1" si="0">IFERROR(NOW()-F3,"")</f>
        <v>26.445649884255545</v>
      </c>
      <c r="H3" s="38">
        <v>45926.158159722225</v>
      </c>
      <c r="I3" s="37" t="str">
        <f>IFERROR(VLOOKUP(D3,DB!A:F,6,0),"")</f>
        <v>SCECO</v>
      </c>
      <c r="J3" s="37" t="str">
        <f>IFERROR(VLOOKUP(D3,DB!A:G,7,0),"")</f>
        <v>Good</v>
      </c>
      <c r="K3" s="37" t="s">
        <v>39094</v>
      </c>
      <c r="L3" s="37" t="str">
        <f>IFERROR(VLOOKUP(D3,DB!A:I,9,0),"")</f>
        <v>Latis</v>
      </c>
      <c r="M3" s="119"/>
    </row>
    <row r="4" spans="1:13" ht="30.75">
      <c r="A4" s="37" t="s">
        <v>39095</v>
      </c>
      <c r="B4" s="37" t="str">
        <f>IFERROR(VLOOKUP(D4,DB!A:K,11,0),"")</f>
        <v>R5</v>
      </c>
      <c r="C4" s="37">
        <v>2</v>
      </c>
      <c r="D4" s="37" t="s">
        <v>31193</v>
      </c>
      <c r="E4" s="37" t="s">
        <v>38998</v>
      </c>
      <c r="F4" s="38">
        <v>45944.771574074075</v>
      </c>
      <c r="G4" s="39">
        <f t="shared" ref="G4" ca="1" si="1">IFERROR(NOW()-F4,"")</f>
        <v>7.8629531249971478</v>
      </c>
      <c r="H4" s="38">
        <v>45944.676192129627</v>
      </c>
      <c r="I4" s="37" t="str">
        <f>IFERROR(VLOOKUP(D4,DB!A:F,6,0),"")</f>
        <v>SCECO</v>
      </c>
      <c r="J4" s="37" t="str">
        <f>IFERROR(VLOOKUP(D4,DB!A:G,7,0),"")</f>
        <v>Dead</v>
      </c>
      <c r="K4" s="37" t="s">
        <v>39096</v>
      </c>
      <c r="L4" s="37" t="str">
        <f>IFERROR(VLOOKUP(D4,DB!A:I,9,0),"")</f>
        <v>Latis</v>
      </c>
    </row>
    <row r="5" spans="1:13" ht="48" customHeight="1">
      <c r="A5" s="154" t="s">
        <v>39097</v>
      </c>
      <c r="B5" s="154" t="str">
        <f>IFERROR(VLOOKUP(D5,DB!A:K,11,0),"")</f>
        <v>R5</v>
      </c>
      <c r="C5" s="154">
        <v>1</v>
      </c>
      <c r="D5" s="154" t="s">
        <v>34781</v>
      </c>
      <c r="E5" s="154" t="s">
        <v>39079</v>
      </c>
      <c r="F5" s="155">
        <v>45948.661111111112</v>
      </c>
      <c r="G5" s="156">
        <f ca="1">IFERROR(NOW()-F5,"")</f>
        <v>3.9734160879597766</v>
      </c>
      <c r="H5" s="155">
        <v>45948.661111111112</v>
      </c>
      <c r="I5" s="154" t="str">
        <f>IFERROR(VLOOKUP(D5,DB!A:F,6,0),"")</f>
        <v>SCECO</v>
      </c>
      <c r="J5" s="154" t="str">
        <f>IFERROR(VLOOKUP(D5,DB!A:G,7,0),"")</f>
        <v>Dead</v>
      </c>
      <c r="K5" s="154" t="s">
        <v>39098</v>
      </c>
      <c r="L5" s="154" t="str">
        <f>IFERROR(VLOOKUP(D5,DB!A:I,9,0),"")</f>
        <v>Latis</v>
      </c>
    </row>
    <row r="6" spans="1:13" ht="15">
      <c r="A6" s="161"/>
      <c r="B6" s="161" t="str">
        <f>IFERROR(VLOOKUP(D6,DB!A:K,11,0),"")</f>
        <v/>
      </c>
      <c r="C6" s="161"/>
      <c r="D6" s="161"/>
      <c r="E6" s="161"/>
      <c r="F6" s="162"/>
      <c r="G6" s="163">
        <f ca="1">IFERROR(NOW()-F6,"")</f>
        <v>45952.634527199072</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45952.634527199072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45952.634527199072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45952.634527199072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45952.634527199072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45952.634527199072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45952.634527199072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45952.634527199072</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45952.634527199072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45952.634527199072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45952.634527199072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45952.634527199072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45952.634527199072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45952.634527199072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45952.634527199072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45952.634527199072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45952.634527199072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45952.634527199072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45952.634527199072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45952.634527199072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45952.634527199072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45952.634527199072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45952.634527199072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45952.634527199072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45952.634527199072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45952.634527199072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45952.634527199072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45952.634527199072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45952.634527199072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45952.634527199072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45952.634527199072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45952.634527199072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45952.634527199072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45952.634527199072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45952.634527199072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45952.634527199072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45952.634527199072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45952.634527199072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45952.634527199072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45952.634527199072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45952.634527199072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45952.634527199072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45952.634527199072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45952.634527199072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45952.634527199072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45952.634527199072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45952.634527199072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45952.634527199072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45952.634527199072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45952.634527199072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45952.634527199072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45952.634527199072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45952.634527199072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45952.634527199072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45952.634527199072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45952.634527199072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45952.634527199072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45952.634527199072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45952.634527199072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45952.634527199072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45952.634527199072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45952.634527199072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45952.634527199072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45952.634527199072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45952.634527199072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45952.634527199072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45952.634527199072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45952.634527199072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45952.634527199072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45952.634527199072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45952.634527199072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45952.634527199072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45952.634527199072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45952.634527199072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45952.634527199072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45952.634527199072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45952.634527199072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45952.634527199072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45952.634527199072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45952.634527199072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45952.634527199072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45952.634527199072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45952.634527199072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45952.634527199072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45952.634527199072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45952.634527199072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45952.634527199072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45952.634527199072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45952.634527199072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45952.634527199072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45952.634527199072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45952.634527199072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45952.634527199072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45952.634527199072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45952.634527199072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45952.634527199072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45952.634527199072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45952.634527199072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45952.634527199072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45952.634527199072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45952.634527199072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45952.634527199072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45952.634527199072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45952.634527199072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45952.634527199072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45952.634527199072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45952.634527199072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45952.634527199072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45952.634527199072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45952.634527199072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45952.634527199072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45952.634527199072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45952.634527199072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45952.634527199072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45952.634527199072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45952.634527199072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45952.634527199072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45952.634527199072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45952.634527199072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45952.634527199072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45952.634527199072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45952.634527199072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45952.634527199072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45952.634527199072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45952.634527199072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45952.634527199072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45952.634527199072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45952.634527199072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45952.634527199072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45952.634527199072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45952.634527199072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45952.634527199072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45952.634527199072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45952.634527199072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45952.634527199072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45952.634527199072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45952.634527199072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45952.634527199072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45952.634527199072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45952.634527199072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45952.634527199072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45952.634527199072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45952.634527199072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45952.634527199072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45952.634527199072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45952.634527199072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45952.634527199072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45952.634527199072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45952.634527199072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45952.634527199072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45952.634527199072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45952.634527199072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45952.634527199072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45952.634527199072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45952.634527199072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45952.634527199072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45952.634527199072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45952.634527199072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45952.634527199072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45952.634527199072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45952.634527199072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45952.634527199072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45952.634527199072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45952.634527199072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45952.634527199072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45952.634527199072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45952.634527199072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45952.634527199072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45952.634527199072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45952.634527199072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45952.634527199072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45952.634527199072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45952.634527199072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45952.634527199072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45952.634527199072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45952.634527199072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45952.634527199072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45952.634527199072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45952.634527199072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45952.634527199072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45952.634527199072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45952.634527199072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45952.634527199072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45952.634527199072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45952.634527199072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45952.634527199072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45952.634527199072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45952.634527199072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45952.634527199072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45952.634527199072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45952.634527199072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45952.634527199072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45952.634527199072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45952.634527199072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45952.634527199072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45952.634527199072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45952.634527199072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45952.634527199072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45952.634527199072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45952.634527199072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45952.634527199072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45952.634527199072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45952.634527199072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45952.634527199072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45952.634527199072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45952.634527199072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45952.634527199072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45952.634527199072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45952.634527199072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45952.634527199072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45952.634527199072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45952.634527199072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45952.634527199072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45952.634527199072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45952.634527199072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45952.634527199072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45952.634527199072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45952.634527199072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45952.634527199072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45952.634527199072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45952.634527199072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45952.634527199072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45952.634527199072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45952.634527199072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45952.634527199072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45952.634527199072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45952.634527199072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45952.634527199072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45952.634527199072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45952.634527199072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45952.634527199072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45952.634527199072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45952.634527199072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45952.634527199072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45952.634527199072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45952.634527199072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45952.634527199072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45952.634527199072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45952.634527199072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45952.634527199072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45952.634527199072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45952.634527199072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45952.634527199072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45952.634527199072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45952.634527199072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45952.634527199072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45952.634527199072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45952.634527199072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45952.634527199072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45952.634527199072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45952.634527199072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45952.634527199072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45952.634527199072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45952.634527199072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45952.634527199072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45952.634527199072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45952.634527199072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45952.634527199072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45952.634527199072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45952.634527199072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45952.634527199072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45952.634527199072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45952.634527199072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45952.634527199072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45952.634527199072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45952.634527199072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45952.634527199072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45952.634527199072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45952.634527199072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45952.634527199072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45952.634527199072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45952.634527199072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45952.634527199072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45952.634527199072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45952.634527199072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45952.634527199072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45952.634527199072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45952.634527199072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45952.634527199072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45952.634527199072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45952.634527199072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45952.634527199072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45952.634527199072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45952.634527199072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45952.634527199072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45952.634527199072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45952.634527199072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45952.634527199072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45952.634527199072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45952.634527199072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45952.634527199072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45952.634527199072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45952.634527199072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45952.634527199072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45952.634527199072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45952.634527199072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45952.634527199072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45952.634527199072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45952.634527199072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45952.634527199072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45952.634527199072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45952.634527199072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45952.634527199072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45952.634527199072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45952.634527199072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45952.634527199072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45952.634527199072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45952.634527199072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45952.634527199072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45952.634527199072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45952.634527199072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45952.634527199072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45952.634527199072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45952.634527199072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45952.634527199072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45952.634527199072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45952.634527199072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45952.634527199072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45952.634527199072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45952.634527199072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45952.634527199072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45952.634527199072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45952.634527199072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45952.634527199072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45952.634527199072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45952.634527199072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45952.634527199072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45952.634527199072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45952.634527199072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45952.634527199072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45952.634527199072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45952.634527199072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45952.634527199072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45952.634527199072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45952.634527199072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45952.634527199072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45952.634527199072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45952.634527199072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45952.634527199072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45952.634527199072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45952.634527199072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45952.634527199072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45952.634527199072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45952.634527199072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45952.634527199072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45952.634527199072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45952.634527199072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45952.634527199072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45952.634527199072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45952.634527199072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45952.634527199072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45952.634527199072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45952.634527199072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45952.634527199072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45952.634527199072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45952.634527199072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45952.634527199072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45952.634527199072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45952.634527199072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45952.634527199072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45952.634527199072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45952.634527199072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45952.634527199072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45952.634527199072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45952.634527199072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45952.634527199072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45952.634527199072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45952.634527199072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45952.634527199072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45952.634527199072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45952.634527199072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45952.634527199072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45952.634527199072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45952.634527199072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45952.634527199072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45952.634527199072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45952.634527199072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45952.634527199072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45952.634527199072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45952.634527199072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45952.634527199072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45952.634527199072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45952.634527199072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45952.634527199072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45952.634527199072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45952.634527199072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45952.634527199072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45952.634527199072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45952.634527199072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45952.634527199072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45952.634527199072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45952.634527199072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45952.634527199072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45952.634527199072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45952.634527199072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45952.634527199072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45952.634527199072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45952.634527199072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45952.634527199072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45952.634527199072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45952.634527199072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45952.634527199072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45952.634527199072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45952.634527199072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45952.634527199072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45952.634527199072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45952.634527199072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45952.634527199072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45952.634527199072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45952.634527199072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45952.634527199072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45952.634527199072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45952.634527199072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45952.634527199072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45952.634527199072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45952.634527199072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45952.634527199072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45952.634527199072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45952.634527199072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45952.634527199072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45952.634527199072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45952.634527199072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45952.634527199072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45952.634527199072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45952.634527199072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45952.634527199072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45952.634527199072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45952.634527199072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45952.634527199072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45952.634527199072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45952.634527199072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45952.634527199072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45952.634527199072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45952.634527199072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45952.634527199072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45952.634527199072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45952.634527199072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45952.634527199072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45952.634527199072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45952.634527199072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45952.634527199072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45952.634527199072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45952.634527199072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45952.634527199072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45952.634527199072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45952.634527199072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45952.634527199072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45952.634527199072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45952.634527199072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45952.634527199072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45952.634527199072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45952.634527199072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45952.634527199072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45952.634527199072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45952.634527199072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45952.634527199072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45952.634527199072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45952.634527199072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45952.634527199072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45952.634527199072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45952.634527199072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45952.634527199072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45952.634527199072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45952.634527199072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45952.634527199072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45952.634527199072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45952.634527199072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45952.634527199072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45952.634527199072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45952.634527199072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45952.634527199072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45952.634527199072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45952.634527199072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45952.634527199072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45952.634527199072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45952.634527199072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45952.634527199072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45952.634527199072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45952.634527199072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45952.634527199072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45952.634527199072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45952.634527199072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45952.634527199072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45952.634527199072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45952.634527199072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45952.634527199072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45952.634527199072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45952.634527199072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45952.634527199072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45952.634527199072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45952.634527199072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45952.634527199072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45952.634527199072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45952.634527199072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45952.634527199072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45952.634527199072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45952.634527199072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45952.634527199072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45952.634527199072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45952.634527199072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45952.634527199072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45952.634527199072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45952.634527199072</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tabSelected="1"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39099</v>
      </c>
      <c r="B2" s="105" t="str">
        <f>IFERROR(VLOOKUP(D2,DB!A:K,11,0),"")</f>
        <v>R6</v>
      </c>
      <c r="C2" s="107">
        <v>2</v>
      </c>
      <c r="D2" s="105" t="s">
        <v>32693</v>
      </c>
      <c r="E2" s="108" t="s">
        <v>38998</v>
      </c>
      <c r="F2" s="109">
        <v>45952.537546296298</v>
      </c>
      <c r="G2" s="78">
        <f ca="1">IFERROR(NOW()-F2,"-")</f>
        <v>9.6980902773793787E-2</v>
      </c>
      <c r="H2" s="109">
        <v>45952.560370370367</v>
      </c>
      <c r="I2" s="105" t="str">
        <f>IFERROR(VLOOKUP(D2,DB!A:F,6,0),"")</f>
        <v>Generator-DG</v>
      </c>
      <c r="J2" s="104" t="str">
        <f>IFERROR(VLOOKUP(D2,DB!A:G,7,0),"")</f>
        <v>Dead</v>
      </c>
      <c r="K2" s="110" t="s">
        <v>39100</v>
      </c>
      <c r="L2" s="111" t="str">
        <f>IFERROR(VLOOKUP(D2,DB!A:I,9,0),"")</f>
        <v>Latis</v>
      </c>
    </row>
    <row r="3" spans="1:16383" ht="31.5" customHeight="1">
      <c r="A3" s="106"/>
      <c r="B3" s="105" t="str">
        <f>IFERROR(VLOOKUP(D3,DB!A:K,11,0),"")</f>
        <v/>
      </c>
      <c r="C3" s="107"/>
      <c r="D3" s="105"/>
      <c r="E3" s="108"/>
      <c r="F3" s="109"/>
      <c r="G3" s="78">
        <f ca="1">IFERROR(NOW()-F3,"-")</f>
        <v>45952.634527199072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45952.634527199072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45952.634527199072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45952.634527199072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45952.634527199072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45952.634527199072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45952.634527199072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45952.634527199072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45952.634527199072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45952.634527199072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45952.634527199072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45952.634527199072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45952.634527199072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45952.634527199072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45952.634527199072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45952.634527199072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45952.634527199072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45952.634527199072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45952.634527199072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45952.634527199072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45952.634527199072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45952.634527199072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45952.634527199072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45952.634527199072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45952.634527199072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45952.634527199072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45952.634527199072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45952.634527199072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45952.634527199072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45952.634527199072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45952.634527199072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45952.634527199072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45952.634527199072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45952.634527199072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45952.634527199072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45952.634527199072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45952.634527199072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45952.634527199072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45952.634527199072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45952.634527199072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45952.634527199072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45952.634527199072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45952.634527199072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45952.634527199072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45952.634527199072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45952.634527199072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45952.634527199072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45952.634527199072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45952.634527199072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45952.634527199072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45952.634527199072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45952.634527199072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45952.634527199072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45952.634527199072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45952.634527199072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45952.634527199072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45952.634527199072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45952.634527199072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45952.634527199072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45952.634527199072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45952.634527199072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45952.634527199072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45952.634527199072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45952.634527199072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45952.634527199072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45952.634527199072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45952.634527199072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45952.634527199072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45952.634527199072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45952.634527199072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45952.634527199072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45952.634527199072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45952.634527199072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45952.634527199072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45952.634527199072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45952.634527199072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45952.634527199072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45952.634527199072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45952.634527199072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45952.634527199072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45952.634527199072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45952.634527199072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45952.634527199072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45952.634527199072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45952.634527199072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45952.634527199072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45952.634527199072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45952.634527199072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45952.634527199072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45952.634527199072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45952.634527199072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45952.634527199072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45952.634527199072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45952.634527199072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45952.634527199072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45952.634527199072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45952.634527199072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45952.634527199072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45952.634527199072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45952.634527199072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45952.634527199072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45952.634527199072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45952.634527199072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45952.634527199072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45952.634527199072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45952.634527199072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45952.634527199072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45952.634527199072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45952.634527199072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45952.634527199072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45952.634527199072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45952.634527199072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45952.634527199072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45952.634527199072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45952.634527199072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45952.634527199072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45952.634527199072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45952.634527199072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45952.634527199072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45952.634527199072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45952.634527199072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45952.634527199072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45952.634527199072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45952.634527199072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45952.634527199072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45952.634527199072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45952.634527199072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45952.634527199072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45952.634527199072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45952.634527199072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45952.634527199072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45952.634527199072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45952.634527199072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45952.634527199072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45952.634527199072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45952.634527199072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45952.634527199072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45952.634527199072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45952.634527199072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45952.634527199072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45952.634527199072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45952.634527199072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45952.634527199072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45952.634527199072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45952.634527199072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45952.634527199072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45952.634527199072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45952.634527199072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45952.634527199072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45952.634527199072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45952.634527199072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45952.634527199072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45952.634527199072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45952.634527199072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45952.634527199072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45952.634527199072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45952.634527199072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45952.634527199072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45952.634527199072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45952.634527199072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45952.634527199072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45952.634527199072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45952.634527199072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45952.634527199072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45952.634527199072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45952.634527199072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45952.634527199072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45952.634527199072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45952.634527199072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45952.634527199072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45952.634527199072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45952.634527199072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45952.634527199072</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45952.634527199072</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2025-10-22T12:15:45Z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