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65" documentId="13_ncr:1_{F6CB121F-512D-4AA6-A0C1-0FB36C537598}" xr6:coauthVersionLast="47" xr6:coauthVersionMax="47" xr10:uidLastSave="{C213B81E-66AB-41DC-8B3D-65EB4C91404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<sst xmlns="http://schemas.openxmlformats.org/spreadsheetml/2006/main" count="178599" uniqueCount="39082">
  <si>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</si>
  <si>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</si>
  <si>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</si>
  <si>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</si>
  <si>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</si>
  <si>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</si>
  <si>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</si>
  <si>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</si>
  <si>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</si>
  <si>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</si>
  <si>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</si>
  <si>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</si>
  <si>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</si>
  <si>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</si>
  <si>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</si>
  <si>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</si>
  <si>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</si>
  <si>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</si>
  <si>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</si>
  <si>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</si>
  <si>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</si>
  <si>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</si>
  <si>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</si>
  <si>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</si>
  <si>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</si>
  <si>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</si>
  <si>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</si>
  <si>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</si>
  <si>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</si>
  <si>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</si>
  <si>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</si>
  <si>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</si>
  <si>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</si>
  <si>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</si>
  <si>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</si>
  <si>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</si>
  <si>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</si>
  <si>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</si>
  <si>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</si>
  <si>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</si>
  <si>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</si>
  <si>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</si>
  <si>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</si>
  <si>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</si>
  <si>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</si>
  <si>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</si>
  <si>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</si>
  <si>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</si>
  <si>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</si>
  <si>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</si>
  <si>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</si>
  <si>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</si>
  <si>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</si>
  <si>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</si>
  <si>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</si>
  <si>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</si>
  <si>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</si>
  <si>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</si>
  <si>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</si>
  <si>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</si>
  <si>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</si>
  <si>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</si>
  <si>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</si>
  <si>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</si>
  <si>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</si>
  <si>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</si>
  <si>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</si>
  <si>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</si>
  <si>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</si>
  <si>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</si>
  <si>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</si>
  <si>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</si>
  <si>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</si>
  <si>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</si>
  <si>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</si>
  <si>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</si>
  <si>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</si>
  <si>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</si>
  <si>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</si>
  <si>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</si>
  <si>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</si>
  <si>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</si>
  <si>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</si>
  <si>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</si>
  <si>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</si>
  <si>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</si>
  <si>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</si>
  <si>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</si>
  <si>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</si>
  <si>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</si>
  <si>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</si>
  <si>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</si>
  <si>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</si>
  <si>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</si>
  <si>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</si>
  <si>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</si>
  <si>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</si>
  <si>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</si>
  <si>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</si>
  <si>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</si>
  <si>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</si>
  <si>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</si>
  <si>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</si>
  <si>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</si>
  <si>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</si>
  <si>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</si>
  <si>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</si>
  <si>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</si>
  <si>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</si>
  <si>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</si>
  <si>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</si>
  <si>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</si>
  <si>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</si>
  <si>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</si>
  <si>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</si>
  <si>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</si>
  <si>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</si>
  <si>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</si>
  <si>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</si>
  <si>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</si>
  <si>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</si>
  <si>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</si>
  <si>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</si>
  <si>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</si>
  <si>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</si>
  <si>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</si>
  <si>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</si>
  <si>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</si>
  <si>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</si>
  <si>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</si>
  <si>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</si>
  <si>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</si>
  <si>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</si>
  <si>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</si>
  <si>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</si>
  <si>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</si>
  <si>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</si>
  <si>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</si>
  <si>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</si>
  <si>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</si>
  <si>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</si>
  <si>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</si>
  <si>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</si>
  <si>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</si>
  <si>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</si>
  <si>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</si>
  <si>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</si>
  <si>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</si>
  <si>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</si>
  <si>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</si>
  <si>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</si>
  <si>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</si>
  <si>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</si>
  <si>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</si>
  <si>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</si>
  <si>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</si>
  <si>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</si>
  <si>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</si>
  <si>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</si>
  <si>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</si>
  <si>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</si>
  <si>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</si>
  <si>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</si>
  <si>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</si>
  <si>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</si>
  <si>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</si>
  <si>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</si>
  <si>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</si>
  <si>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</si>
  <si>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</si>
  <si>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</si>
  <si>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</si>
  <si>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</si>
  <si>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</si>
  <si>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</si>
  <si>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</si>
  <si>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</si>
  <si>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</si>
  <si>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</si>
  <si>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</si>
  <si>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</si>
  <si>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</si>
  <si>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</si>
  <si>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</si>
  <si>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</si>
  <si>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</si>
  <si>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</si>
  <si>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</si>
  <si>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</si>
  <si>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</si>
  <si>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</si>
  <si>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</si>
  <si>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</si>
  <si>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</si>
  <si>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</si>
  <si>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</si>
  <si>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</si>
  <si>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</si>
  <si>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</si>
  <si>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</si>
  <si>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</si>
  <si>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</si>
  <si>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</si>
  <si>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</si>
  <si>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</si>
  <si>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</si>
  <si>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</si>
  <si>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</si>
  <si>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</si>
  <si>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</si>
  <si>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</si>
  <si>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</si>
  <si>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</si>
  <si>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</si>
  <si>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</si>
  <si>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</si>
  <si>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</si>
  <si>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</si>
  <si>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</si>
  <si>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</si>
  <si>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</si>
  <si>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</si>
  <si>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</si>
  <si>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</si>
  <si>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</si>
  <si>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</si>
  <si>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</si>
  <si>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</si>
  <si>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</si>
  <si>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</si>
  <si>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</si>
  <si>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</si>
  <si>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</si>
  <si>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</si>
  <si>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</si>
  <si>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</si>
  <si>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</si>
  <si>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</si>
  <si>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</si>
  <si>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</si>
  <si>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</si>
  <si>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</si>
  <si>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</si>
  <si>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</si>
  <si>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</si>
  <si>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</si>
  <si>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</si>
  <si>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</si>
  <si>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</si>
  <si>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</si>
  <si>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</si>
  <si>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</si>
  <si>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</si>
  <si>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</si>
  <si>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</si>
  <si>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</si>
  <si>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</si>
  <si>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</si>
  <si>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</si>
  <si>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</si>
  <si>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</si>
  <si>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</si>
  <si>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</si>
  <si>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</si>
  <si>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</si>
  <si>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</si>
  <si>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</si>
  <si>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</si>
  <si>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</si>
  <si>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</si>
  <si>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</si>
  <si>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</si>
  <si>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</si>
  <si>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</si>
  <si>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</si>
  <si>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</si>
  <si>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</si>
  <si>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</si>
  <si>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</si>
  <si>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</si>
  <si>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</si>
  <si>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</si>
  <si>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</si>
  <si>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</si>
  <si>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</si>
  <si>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</si>
  <si>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</si>
  <si>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</si>
  <si>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</si>
  <si>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</si>
  <si>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</si>
  <si>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</si>
  <si>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</si>
  <si>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</si>
  <si>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</si>
  <si>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</si>
  <si>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</si>
  <si>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</si>
  <si>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</si>
  <si>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</si>
  <si>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</si>
  <si>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</si>
  <si>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</si>
  <si>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</si>
  <si>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</si>
  <si>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</si>
  <si>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</si>
  <si>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</si>
  <si>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</si>
  <si>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</si>
  <si>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</si>
  <si>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</si>
  <si>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</si>
  <si>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</si>
  <si>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</si>
  <si>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</si>
  <si>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</si>
  <si>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</si>
  <si>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</si>
  <si>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</si>
  <si>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</si>
  <si>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</si>
  <si>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</si>
  <si>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</si>
  <si>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</si>
  <si>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</si>
  <si>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</si>
  <si>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</si>
  <si>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</si>
  <si>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</si>
  <si>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</si>
  <si>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</si>
  <si>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</si>
  <si>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</si>
  <si>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</si>
  <si>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</si>
  <si>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</si>
  <si>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</si>
  <si>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</si>
  <si>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</si>
  <si>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</si>
  <si>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</si>
  <si>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</si>
  <si>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</si>
  <si>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</si>
  <si>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</si>
  <si>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</si>
  <si>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</si>
  <si>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</si>
  <si>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</si>
  <si>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</si>
  <si>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</si>
  <si>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</si>
  <si>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</si>
  <si>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</si>
  <si>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</si>
  <si>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</si>
  <si>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</si>
  <si>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</si>
  <si>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</si>
  <si>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</si>
  <si>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</si>
  <si>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</si>
  <si>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</si>
  <si>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</si>
  <si>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</si>
  <si>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</si>
  <si>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</si>
  <si>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</si>
  <si>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</si>
  <si>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</si>
  <si>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</si>
  <si>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</si>
  <si>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</si>
  <si>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</si>
  <si>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</si>
  <si>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</si>
  <si>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</si>
  <si>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</si>
  <si>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</si>
  <si>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</si>
  <si>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</si>
  <si>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</si>
  <si>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</si>
  <si>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</si>
  <si>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</si>
  <si>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</si>
  <si>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</si>
  <si>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</si>
  <si>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</si>
  <si>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</si>
  <si>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</si>
  <si>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</si>
  <si>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</si>
  <si>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</si>
  <si>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</si>
  <si>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</si>
  <si>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</si>
  <si>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</si>
  <si>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</si>
  <si>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</si>
  <si>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</si>
  <si>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</si>
  <si>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</si>
  <si>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</si>
  <si>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</si>
  <si>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</si>
  <si>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</si>
  <si>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</si>
  <si>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</si>
  <si>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</si>
  <si>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</si>
  <si>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</si>
  <si>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</si>
  <si>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</si>
  <si>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</si>
  <si>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</si>
  <si>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</si>
  <si>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</si>
  <si>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</si>
  <si>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</si>
  <si>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</si>
  <si>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</si>
  <si>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</si>
  <si>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</si>
  <si>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</si>
  <si>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</si>
  <si>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</si>
  <si>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</si>
  <si>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</si>
  <si>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</si>
  <si>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</si>
  <si>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</si>
  <si>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</si>
  <si>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</si>
  <si>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</si>
  <si>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</si>
  <si>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</si>
  <si>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</si>
  <si>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</si>
  <si>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</si>
  <si>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</si>
  <si>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</si>
  <si>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</si>
  <si>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</si>
  <si>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</si>
  <si>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</si>
  <si>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</si>
  <si>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</si>
  <si>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</si>
  <si>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</si>
  <si>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</si>
  <si>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</si>
  <si>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</si>
  <si>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</si>
  <si>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</si>
  <si>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</si>
  <si>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</si>
  <si>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</si>
  <si>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</si>
  <si>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</si>
  <si>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</si>
  <si>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</si>
  <si>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</si>
  <si>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</si>
  <si>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</si>
  <si>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</si>
  <si>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</si>
  <si>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</si>
  <si>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</si>
  <si>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</si>
  <si>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</si>
  <si>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</si>
  <si>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</si>
  <si>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</si>
  <si>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</si>
  <si>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</si>
  <si>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</si>
  <si>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</si>
  <si>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</si>
  <si>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</si>
  <si>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</si>
  <si>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</si>
  <si>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</si>
  <si>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</si>
  <si>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</si>
  <si>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</si>
  <si>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</si>
  <si>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</si>
  <si>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</si>
  <si>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</si>
  <si>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</si>
  <si>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</si>
  <si>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</si>
  <si>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</si>
  <si>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</si>
  <si>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</si>
  <si>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</si>
  <si>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</si>
  <si>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</si>
  <si>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</si>
  <si>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</si>
  <si>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</si>
  <si>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</si>
  <si>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</si>
  <si>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</si>
  <si>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</si>
  <si>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</si>
  <si>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</si>
  <si>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</si>
  <si>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</si>
  <si>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</si>
  <si>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</si>
  <si>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</si>
  <si>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</si>
  <si>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</si>
  <si>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</si>
  <si>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</si>
  <si>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</si>
  <si>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</si>
  <si>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</si>
  <si>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</si>
  <si>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</si>
  <si>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</si>
  <si>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</si>
  <si>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</si>
  <si>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</si>
  <si>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</si>
  <si>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</si>
  <si>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</si>
  <si>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</si>
  <si>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</si>
  <si>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</si>
  <si>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</si>
  <si>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</si>
  <si>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</si>
  <si>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</si>
  <si>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</si>
  <si>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</si>
  <si>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</si>
  <si>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</si>
  <si>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</si>
  <si>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</si>
  <si>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</si>
  <si>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</si>
  <si>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</si>
  <si>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</si>
  <si>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</si>
  <si>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</si>
  <si>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</si>
  <si>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</si>
  <si>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</si>
  <si>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</si>
  <si>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</si>
  <si>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</si>
  <si>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</si>
  <si>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</si>
  <si>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</si>
  <si>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</si>
  <si>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</si>
  <si>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</si>
  <si>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</si>
  <si>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</si>
  <si>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</si>
  <si>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</si>
  <si>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</si>
  <si>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</si>
  <si>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</si>
  <si>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</si>
  <si>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</si>
  <si>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</si>
  <si>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</si>
  <si>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</si>
  <si>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</si>
  <si>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</si>
  <si>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</si>
  <si>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</si>
  <si>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</si>
  <si>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</si>
  <si>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</si>
  <si>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</si>
  <si>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</si>
  <si>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</si>
  <si>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</si>
  <si>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</si>
  <si>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</si>
  <si>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</si>
  <si>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</si>
  <si>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</si>
  <si>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</si>
  <si>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</si>
  <si>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</si>
  <si>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</si>
  <si>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</si>
  <si>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</si>
  <si>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</si>
  <si>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</si>
  <si>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</si>
  <si>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</si>
  <si>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</si>
  <si>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</si>
  <si>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</si>
  <si>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</si>
  <si>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</si>
  <si>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</si>
  <si>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</si>
  <si>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</si>
  <si>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</si>
  <si>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</si>
  <si>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</si>
  <si>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</si>
  <si>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</si>
  <si>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</si>
  <si>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</si>
  <si>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</si>
  <si>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</si>
  <si>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</si>
  <si>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</si>
  <si>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</si>
  <si>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</si>
  <si>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</si>
  <si>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</si>
  <si>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</si>
  <si>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</si>
  <si>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</si>
  <si>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</si>
  <si>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</si>
  <si>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</si>
  <si>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</si>
  <si>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</si>
  <si>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</si>
  <si>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</si>
  <si>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</si>
  <si>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</si>
  <si>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</si>
  <si>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</si>
  <si>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</si>
  <si>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</si>
  <si>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</si>
  <si>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</si>
  <si>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</si>
  <si>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</si>
  <si>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</si>
  <si>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</si>
  <si>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</si>
  <si>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</si>
  <si>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</si>
  <si>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</si>
  <si>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</si>
  <si>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</si>
  <si>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</si>
  <si>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</si>
  <si>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</si>
  <si>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</si>
  <si>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</si>
  <si>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</si>
  <si>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</si>
  <si>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</si>
  <si>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</si>
  <si>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</si>
  <si>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</si>
  <si>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</si>
  <si>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</si>
  <si>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</si>
  <si>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</si>
  <si>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</si>
  <si>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</si>
  <si>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</si>
  <si>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</si>
  <si>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</si>
  <si>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</si>
  <si>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</si>
  <si>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</si>
  <si>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</si>
  <si>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</si>
  <si>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</si>
  <si>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</si>
  <si>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</si>
  <si>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</si>
  <si>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</si>
  <si>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</si>
  <si>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</si>
  <si>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</si>
  <si>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</si>
  <si>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</si>
  <si>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</si>
  <si>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</si>
  <si>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</si>
  <si>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</si>
  <si>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</si>
  <si>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</si>
  <si>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</si>
  <si>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</si>
  <si>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</si>
  <si>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</si>
  <si>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</si>
  <si>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</si>
  <si>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</si>
  <si>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</si>
  <si>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</si>
  <si>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</si>
  <si>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</si>
  <si>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</si>
  <si>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</si>
  <si>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</si>
  <si>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</si>
  <si>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</si>
  <si>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</si>
  <si>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</si>
  <si>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</si>
  <si>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</si>
  <si>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</si>
  <si>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</si>
  <si>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</si>
  <si>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</si>
  <si>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</si>
  <si>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</si>
  <si>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</si>
  <si>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</si>
  <si>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</si>
  <si>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</si>
  <si>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</si>
  <si>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</si>
  <si>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</si>
  <si>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</si>
  <si>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</si>
  <si>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</si>
  <si>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</si>
  <si>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</si>
  <si>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</si>
  <si>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</si>
  <si>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</si>
  <si>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</si>
  <si>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</si>
  <si>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</si>
  <si>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</si>
  <si>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</si>
  <si>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</si>
  <si>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</si>
  <si>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</si>
  <si>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</si>
  <si>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</si>
  <si>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</si>
  <si>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</si>
  <si>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</si>
  <si>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</si>
  <si>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</si>
  <si>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</si>
  <si>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</si>
  <si>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</si>
  <si>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</si>
  <si>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</si>
  <si>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</si>
  <si>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</si>
  <si>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</si>
  <si>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</si>
  <si>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</si>
  <si>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</si>
  <si>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</si>
  <si>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</si>
  <si>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</si>
  <si>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</si>
  <si>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</si>
  <si>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</si>
  <si>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</si>
  <si>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</si>
  <si>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</si>
  <si>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</si>
  <si>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</si>
  <si>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</si>
  <si>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</si>
  <si>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</si>
  <si>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</si>
  <si>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</si>
  <si>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</si>
  <si>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</si>
  <si>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</si>
  <si>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</si>
  <si>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</si>
  <si>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</si>
  <si>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</si>
  <si>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</si>
  <si>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</si>
  <si>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</si>
  <si>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</si>
  <si>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</si>
  <si>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</si>
  <si>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</si>
  <si>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</si>
  <si>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</si>
  <si>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</si>
  <si>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</si>
  <si>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</si>
  <si>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</si>
  <si>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</si>
  <si>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</si>
  <si>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</si>
  <si>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</si>
  <si>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</si>
  <si>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</si>
  <si>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</si>
  <si>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</si>
  <si>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</si>
  <si>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</si>
  <si>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</si>
  <si>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</si>
  <si>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</si>
  <si>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</si>
  <si>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</si>
  <si>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</si>
  <si>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</si>
  <si>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</si>
  <si>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</si>
  <si>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</si>
  <si>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</si>
  <si>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</si>
  <si>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</si>
  <si>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</si>
  <si>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</si>
  <si>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</si>
  <si>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</si>
  <si>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</si>
  <si>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</si>
  <si>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</si>
  <si>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</si>
  <si>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</si>
  <si>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</si>
  <si>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</si>
  <si>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</si>
  <si>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</si>
  <si>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</si>
  <si>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</si>
  <si>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</si>
  <si>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</si>
  <si>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</si>
  <si>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</si>
  <si>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</si>
  <si>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</si>
  <si>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</si>
  <si>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</si>
  <si>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</si>
  <si>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</si>
  <si>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</si>
  <si>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</si>
  <si>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</si>
  <si>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</si>
  <si>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</si>
  <si>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</si>
  <si>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</si>
  <si>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</si>
  <si>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</si>
  <si>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</si>
  <si>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</si>
  <si>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</si>
  <si>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</si>
  <si>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</si>
  <si>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</si>
  <si>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</si>
  <si>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</si>
  <si>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</si>
  <si>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</si>
  <si>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</si>
  <si>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</si>
  <si>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</si>
  <si>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</si>
  <si>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</si>
  <si>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</si>
  <si>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</si>
  <si>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</si>
  <si>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</si>
  <si>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</si>
  <si>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</si>
  <si>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</si>
  <si>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</si>
  <si>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</si>
  <si>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</si>
  <si>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</si>
  <si>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</si>
  <si>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</si>
  <si>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</si>
  <si>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</si>
  <si>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</si>
  <si>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</si>
  <si>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</si>
  <si>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</si>
  <si>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</si>
  <si>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</si>
  <si>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</si>
  <si>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</si>
  <si>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</si>
  <si>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</si>
  <si>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</si>
  <si>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</si>
  <si>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</si>
  <si>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</si>
  <si>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</si>
  <si>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</si>
  <si>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</si>
  <si>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</si>
  <si>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</si>
  <si>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</si>
  <si>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</si>
  <si>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</si>
  <si>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</si>
  <si>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</si>
  <si>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</si>
  <si>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</si>
  <si>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</si>
  <si>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</si>
  <si>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</si>
  <si>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</si>
  <si>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</si>
  <si>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</si>
  <si>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</si>
  <si>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</si>
  <si>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</si>
  <si>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</si>
  <si>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</si>
  <si>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</si>
  <si>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</si>
  <si>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</si>
  <si>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</si>
  <si>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</si>
  <si>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</si>
  <si>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</si>
  <si>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</si>
  <si>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</si>
  <si>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</si>
  <si>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</si>
  <si>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</si>
  <si>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</si>
  <si>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</si>
  <si>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</si>
  <si>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</si>
  <si>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</si>
  <si>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</si>
  <si>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</si>
  <si>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</si>
  <si>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</si>
  <si>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</si>
  <si>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</si>
  <si>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</si>
  <si>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</si>
  <si>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</si>
  <si>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</si>
  <si>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</si>
  <si>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</si>
  <si>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</si>
  <si>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</si>
  <si>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</si>
  <si>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</si>
  <si>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</si>
  <si>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</si>
  <si>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</si>
  <si>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</si>
  <si>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</si>
  <si>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</si>
  <si>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</si>
  <si>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</si>
  <si>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</si>
  <si>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</si>
  <si>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</si>
  <si>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</si>
  <si>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</si>
  <si>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</si>
  <si>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</si>
  <si>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</si>
  <si>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</si>
  <si>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</si>
  <si>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</si>
  <si>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</si>
  <si>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</si>
  <si>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</si>
  <si>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</si>
  <si>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</si>
  <si>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</si>
  <si>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</si>
  <si>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</si>
  <si>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</si>
  <si>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</si>
  <si>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</si>
  <si>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</si>
  <si>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</si>
  <si>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</si>
  <si>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</si>
  <si>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</si>
  <si>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</si>
  <si>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</si>
  <si>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</si>
  <si>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</si>
  <si>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</si>
  <si>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</si>
  <si>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</si>
  <si>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</si>
  <si>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</si>
  <si>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</si>
  <si>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</si>
  <si>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</si>
  <si>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</si>
  <si>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</si>
  <si>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</si>
  <si>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</si>
  <si>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</si>
  <si>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</si>
  <si>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</si>
  <si>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</si>
  <si>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</si>
  <si>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</si>
  <si>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</si>
  <si>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</si>
  <si>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</si>
  <si>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</si>
  <si>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</si>
  <si>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</si>
  <si>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</si>
  <si>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</si>
  <si>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</si>
  <si>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</si>
  <si>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</si>
  <si>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</si>
  <si>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</si>
  <si>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</si>
  <si>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</si>
  <si>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</si>
  <si>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</si>
  <si>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</si>
  <si>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</si>
  <si>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</si>
  <si>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</si>
  <si>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</si>
  <si>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</si>
  <si>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</si>
  <si>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</si>
  <si>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</si>
  <si>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</si>
  <si>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</si>
  <si>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</si>
  <si>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</si>
  <si>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</si>
  <si>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</si>
  <si>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</si>
  <si>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</si>
  <si>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</si>
  <si>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</si>
  <si>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</si>
  <si>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</si>
  <si>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</si>
  <si>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</si>
  <si>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</si>
  <si>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</si>
  <si>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</si>
  <si>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</si>
  <si>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</si>
  <si>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</si>
  <si>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</si>
  <si>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</si>
  <si>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</si>
  <si>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</si>
  <si>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</si>
  <si>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</si>
  <si>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</si>
  <si>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</si>
  <si>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</si>
  <si>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</si>
  <si>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</si>
  <si>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</si>
  <si>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</si>
  <si>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</si>
  <si>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</si>
  <si>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</si>
  <si>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</si>
  <si>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</si>
  <si>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</si>
  <si>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</si>
  <si>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</si>
  <si>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</si>
  <si>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</si>
  <si>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</si>
  <si>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</si>
  <si>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</si>
  <si>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</si>
  <si>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</si>
  <si>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</si>
  <si>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</si>
  <si>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</si>
  <si>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</si>
  <si>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</si>
  <si>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</si>
  <si>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</si>
  <si>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</si>
  <si>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</si>
  <si>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</si>
  <si>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</si>
  <si>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</si>
  <si>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</si>
  <si>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</si>
  <si>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</si>
  <si>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</si>
  <si>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</si>
  <si>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</si>
  <si>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</si>
  <si>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</si>
  <si>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</si>
  <si>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</si>
  <si>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</si>
  <si>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</si>
  <si>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</si>
  <si>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</si>
  <si>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</si>
  <si>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</si>
  <si>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</si>
  <si>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</si>
  <si>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</si>
  <si>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</si>
  <si>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</si>
  <si>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</si>
  <si>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</si>
  <si>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</si>
  <si>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</si>
  <si>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</si>
  <si>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</si>
  <si>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</si>
  <si>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</si>
  <si>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</si>
  <si>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</si>
  <si>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</si>
  <si>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</si>
  <si>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</si>
  <si>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</si>
  <si>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</si>
  <si>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</si>
  <si>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</si>
  <si>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</si>
  <si>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</si>
  <si>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</si>
  <si>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</si>
  <si>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</si>
  <si>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</si>
  <si>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</si>
  <si>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</si>
  <si>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</si>
  <si>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</si>
  <si>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</si>
  <si>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</si>
  <si>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</si>
  <si>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</si>
  <si>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</si>
  <si>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</si>
  <si>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</si>
  <si>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</si>
  <si>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</si>
  <si>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</si>
  <si>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</si>
  <si>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</si>
  <si>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</si>
  <si>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</si>
  <si>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</si>
  <si>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</si>
  <si>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</si>
  <si>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</si>
  <si>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</si>
  <si>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</si>
  <si>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</si>
  <si>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</si>
  <si>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</si>
  <si>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</si>
  <si>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</si>
  <si>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</si>
  <si>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</si>
  <si>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</si>
  <si>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</si>
  <si>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</si>
  <si>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</si>
  <si>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</si>
  <si>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</si>
  <si>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</si>
  <si>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</si>
  <si>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</si>
  <si>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</si>
  <si>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</si>
  <si>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</si>
  <si>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</si>
  <si>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</si>
  <si>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</si>
  <si>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</si>
  <si>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</si>
  <si>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</si>
  <si>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</si>
  <si>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</si>
  <si>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</si>
  <si>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</si>
  <si>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</si>
  <si>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</si>
  <si>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</si>
  <si>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</si>
  <si>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</si>
  <si>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</si>
  <si>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</si>
  <si>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</si>
  <si>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</si>
  <si>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</si>
  <si>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</si>
  <si>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</si>
  <si>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</si>
  <si>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</si>
  <si>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</si>
  <si>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</si>
  <si>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</si>
  <si>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</si>
  <si>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</si>
  <si>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</si>
  <si>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</si>
  <si>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</si>
  <si>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</si>
  <si>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</si>
  <si>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</si>
  <si>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</si>
  <si>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</si>
  <si>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</si>
  <si>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</si>
  <si>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</si>
  <si>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</si>
  <si>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</si>
  <si>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</si>
  <si>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</si>
  <si>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</si>
  <si>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</si>
  <si>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</si>
  <si>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</si>
  <si>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</si>
  <si>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</si>
  <si>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</si>
  <si>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</si>
  <si>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</si>
  <si>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</si>
  <si>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</si>
  <si>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</si>
  <si>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</si>
  <si>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</si>
  <si>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</si>
  <si>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</si>
  <si>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</si>
  <si>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</si>
  <si>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</si>
  <si>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</si>
  <si>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</si>
  <si>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</si>
  <si>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</si>
  <si>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</si>
  <si>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</si>
  <si>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</si>
  <si>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</si>
  <si>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</si>
  <si>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</si>
  <si>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</si>
  <si>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</si>
  <si>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</si>
  <si>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</si>
  <si>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</si>
  <si>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</si>
  <si>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</si>
  <si>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</si>
  <si>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</si>
  <si>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</si>
  <si>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</si>
  <si>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</si>
  <si>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</si>
  <si>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</si>
  <si>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</si>
  <si>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</si>
  <si>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</si>
  <si>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</si>
  <si>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</si>
  <si>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</si>
  <si>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</si>
  <si>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</si>
  <si>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</si>
  <si>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</si>
  <si>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</si>
  <si>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</si>
  <si>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</si>
  <si>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</si>
  <si>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</si>
  <si>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</si>
  <si>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</si>
  <si>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</si>
  <si>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</si>
  <si>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</si>
  <si>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</si>
  <si>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</si>
  <si>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</si>
  <si>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</si>
  <si>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</si>
  <si>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</si>
  <si>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</si>
  <si>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</si>
  <si>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</si>
  <si>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</si>
  <si>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</si>
  <si>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</si>
  <si>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</si>
  <si>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</si>
  <si>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</si>
  <si>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</si>
  <si>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</si>
  <si>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</si>
  <si>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</si>
  <si>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</si>
  <si>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</si>
  <si>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</si>
  <si>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</si>
  <si>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</si>
  <si>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</si>
  <si>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</si>
  <si>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</si>
  <si>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</si>
  <si>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</si>
  <si>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</si>
  <si>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</si>
  <si>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</si>
  <si>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</si>
  <si>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</si>
  <si>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</si>
  <si>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</si>
  <si>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</si>
  <si>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</si>
  <si>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</si>
  <si>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</si>
  <si>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</si>
  <si>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</si>
  <si>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</si>
  <si>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</si>
  <si>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</si>
  <si>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</si>
  <si>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</si>
  <si>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</si>
  <si>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</si>
  <si>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</si>
  <si>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</si>
  <si>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</si>
  <si>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</si>
  <si>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</si>
  <si>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</si>
  <si>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</si>
  <si>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</si>
  <si>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</si>
  <si>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</si>
  <si>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</si>
  <si>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</si>
  <si>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</si>
  <si>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</si>
  <si>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</si>
  <si>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</si>
  <si>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</si>
  <si>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</si>
  <si>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</si>
  <si>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</si>
  <si>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</si>
  <si>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</si>
  <si>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</si>
  <si>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</si>
  <si>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</si>
  <si>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</si>
  <si>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</si>
  <si>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</si>
  <si>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</si>
  <si>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</si>
  <si>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</si>
  <si>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</si>
  <si>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</si>
  <si>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</si>
  <si>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</si>
  <si>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</si>
  <si>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</si>
  <si>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</si>
  <si>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</si>
  <si>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</si>
  <si>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</si>
  <si>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</si>
  <si>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</si>
  <si>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</si>
  <si>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</si>
  <si>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</si>
  <si>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</si>
  <si>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</si>
  <si>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</si>
  <si>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</si>
  <si>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</si>
  <si>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</si>
  <si>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</si>
  <si>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</si>
  <si>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</si>
  <si>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</si>
  <si>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</si>
  <si>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</si>
  <si>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</si>
  <si>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</si>
  <si>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</si>
  <si>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</si>
  <si>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</si>
  <si>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</si>
  <si>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</si>
  <si>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</si>
  <si>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</si>
  <si>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</si>
  <si>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</si>
  <si>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</si>
  <si>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</si>
  <si>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</si>
  <si>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</si>
  <si>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</si>
  <si>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</si>
  <si>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</si>
  <si>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</si>
  <si>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</si>
  <si>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</si>
  <si>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</si>
  <si>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</si>
  <si>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</si>
  <si>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</si>
  <si>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</si>
  <si>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</si>
  <si>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</si>
  <si>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</si>
  <si>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</si>
  <si>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</si>
  <si>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</si>
  <si>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</si>
  <si>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</si>
  <si>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</si>
  <si>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</si>
  <si>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</si>
  <si>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</si>
  <si>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</si>
  <si>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</si>
  <si>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</si>
  <si>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</si>
  <si>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</si>
  <si>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</si>
  <si>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</si>
  <si>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</si>
  <si>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</si>
  <si>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</si>
  <si>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</si>
  <si>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</si>
  <si>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</si>
  <si>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</si>
  <si>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</si>
  <si>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</si>
  <si>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</si>
  <si>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</si>
  <si>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</si>
  <si>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</si>
  <si>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</si>
  <si>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</si>
  <si>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</si>
  <si>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</si>
  <si>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</si>
  <si>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</si>
  <si>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</si>
  <si>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</si>
  <si>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</si>
  <si>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</si>
  <si>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</si>
  <si>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</si>
  <si>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</si>
  <si>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</si>
  <si>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</si>
  <si>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</si>
  <si>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</si>
  <si>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</si>
  <si>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</si>
  <si>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</si>
  <si>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</si>
  <si>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</si>
  <si>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</si>
  <si>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</si>
  <si>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</si>
  <si>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</si>
  <si>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</si>
  <si>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</si>
  <si>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</si>
  <si>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</si>
  <si>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</si>
  <si>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</si>
  <si>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</si>
  <si>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</si>
  <si>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</si>
  <si>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</si>
  <si>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</si>
  <si>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</si>
  <si>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</si>
  <si>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</si>
  <si>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</si>
  <si>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</si>
  <si>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</si>
  <si>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</si>
  <si>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</si>
  <si>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</si>
  <si>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</si>
  <si>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</si>
  <si>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</si>
  <si>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</si>
  <si>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</si>
  <si>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</si>
  <si>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</si>
  <si>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</si>
  <si>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</si>
  <si>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</si>
  <si>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</si>
  <si>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</si>
  <si>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</si>
  <si>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</si>
  <si>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</si>
  <si>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</si>
  <si>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</si>
  <si>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</si>
  <si>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</si>
  <si>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</si>
  <si>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</si>
  <si>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</si>
  <si>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</si>
  <si>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</si>
  <si>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</si>
  <si>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</si>
  <si>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</si>
  <si>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</si>
  <si>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</si>
  <si>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</si>
  <si>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</si>
  <si>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</si>
  <si>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</si>
  <si>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</si>
  <si>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</si>
  <si>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</si>
  <si>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</si>
  <si>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</si>
  <si>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</si>
  <si>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</si>
  <si>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</si>
  <si>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</si>
  <si>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</si>
  <si>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</si>
  <si>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</si>
  <si>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</si>
  <si>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</si>
  <si>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</si>
  <si>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</si>
  <si>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</si>
  <si>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</si>
  <si>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</si>
  <si>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</si>
  <si>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</si>
  <si>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</si>
  <si>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</si>
  <si>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</si>
  <si>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</si>
  <si>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</si>
  <si>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</si>
  <si>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</si>
  <si>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</si>
  <si>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</si>
  <si>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</si>
  <si>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</si>
  <si>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</si>
  <si>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</si>
  <si>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</si>
  <si>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</si>
  <si>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</si>
  <si>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</si>
  <si>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</si>
  <si>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</si>
  <si>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</si>
  <si>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</si>
  <si>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</si>
  <si>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</si>
  <si>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</si>
  <si>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</si>
  <si>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</si>
  <si>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</si>
  <si>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</si>
  <si>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</si>
  <si>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</si>
  <si>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</si>
  <si>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</si>
  <si>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</si>
  <si>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</si>
  <si>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</si>
  <si>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</si>
  <si>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</si>
  <si>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</si>
  <si>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</si>
  <si>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</si>
  <si>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</si>
  <si>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</si>
  <si>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</si>
  <si>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</si>
  <si>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</si>
  <si>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</si>
  <si>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</si>
  <si>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</si>
  <si>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</si>
  <si>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</si>
  <si>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</si>
  <si>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</si>
  <si>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</si>
  <si>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</si>
  <si>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</si>
  <si>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</si>
  <si>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</si>
  <si>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</si>
  <si>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</si>
  <si>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</si>
  <si>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</si>
  <si>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</si>
  <si>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</si>
  <si>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</si>
  <si>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</si>
  <si>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</si>
  <si>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</si>
  <si>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</si>
  <si>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</si>
  <si>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</si>
  <si>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</si>
  <si>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</si>
  <si>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</si>
  <si>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</si>
  <si>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</si>
  <si>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</si>
  <si>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</si>
  <si>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</si>
  <si>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</si>
  <si>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</si>
  <si>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</si>
  <si>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</si>
  <si>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</si>
  <si>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</si>
  <si>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</si>
  <si>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</si>
  <si>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</si>
  <si>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</si>
  <si>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</si>
  <si>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</si>
  <si>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</si>
  <si>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</si>
  <si>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</si>
  <si>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</si>
  <si>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</si>
  <si>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</si>
  <si>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</si>
  <si>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</si>
  <si>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</si>
  <si>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</si>
  <si>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</si>
  <si>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</si>
  <si>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</si>
  <si>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</si>
  <si>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</si>
  <si>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</si>
  <si>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</si>
  <si>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</si>
  <si>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</si>
  <si>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</si>
  <si>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</si>
  <si>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</si>
  <si>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</si>
  <si>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</si>
  <si>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</si>
  <si>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</si>
  <si>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</si>
  <si>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</si>
  <si>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</si>
  <si>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</si>
  <si>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</si>
  <si>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</si>
  <si>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</si>
  <si>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</si>
  <si>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</si>
  <si>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</si>
  <si>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</si>
  <si>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</si>
  <si>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</si>
  <si>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</si>
  <si>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</si>
  <si>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</si>
  <si>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</si>
  <si>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</si>
  <si>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</si>
  <si>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</si>
  <si>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</si>
  <si>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</si>
  <si>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</si>
  <si>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</si>
  <si>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</si>
  <si>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</si>
  <si>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</si>
  <si>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</si>
  <si>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</si>
  <si>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</si>
  <si>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</si>
  <si>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</si>
  <si>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</si>
  <si>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</si>
  <si>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</si>
  <si>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</si>
  <si>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</si>
  <si>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</si>
  <si>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</si>
  <si>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</si>
  <si>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</si>
  <si>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</si>
  <si>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</si>
  <si>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</si>
  <si>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</si>
  <si>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</si>
  <si>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</si>
  <si>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</si>
  <si>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</si>
  <si>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</si>
  <si>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</si>
  <si>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</si>
  <si>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</si>
  <si>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</si>
  <si>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</si>
  <si>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</si>
  <si>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</si>
  <si>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</si>
  <si>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</si>
  <si>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</si>
  <si>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</si>
  <si>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</si>
  <si>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</si>
  <si>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</si>
  <si>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</si>
  <si>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</si>
  <si>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</si>
  <si>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</si>
  <si>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</si>
  <si>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</si>
  <si>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</si>
  <si>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</si>
  <si>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</si>
  <si>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</si>
  <si>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</si>
  <si>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</si>
  <si>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</si>
  <si>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</si>
  <si>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</si>
  <si>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</si>
  <si>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</si>
  <si>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</si>
  <si>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</si>
  <si>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</si>
  <si>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</si>
  <si>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</si>
  <si>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</si>
  <si>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</si>
  <si>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</si>
  <si>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</si>
  <si>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</si>
  <si>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</si>
  <si>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</si>
  <si>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</si>
  <si>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</si>
  <si>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</si>
  <si>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</si>
  <si>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</si>
  <si>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</si>
  <si>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</si>
  <si>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</si>
  <si>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</si>
  <si>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</si>
  <si>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</si>
  <si>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</si>
  <si>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</si>
  <si>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</si>
  <si>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</si>
  <si>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</si>
  <si>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</si>
  <si>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</si>
  <si>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</si>
  <si>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</si>
  <si>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</si>
  <si>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</si>
  <si>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</si>
  <si>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</si>
  <si>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</si>
  <si>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</si>
  <si>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</si>
  <si>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</si>
  <si>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</si>
  <si>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</si>
  <si>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</si>
  <si>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</si>
  <si>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</si>
  <si>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</si>
  <si>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</si>
  <si>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</si>
  <si>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</si>
  <si>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</si>
  <si>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</si>
  <si>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</si>
  <si>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</si>
  <si>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</si>
  <si>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</si>
  <si>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</si>
  <si>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</si>
  <si>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</si>
  <si>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</si>
  <si>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</si>
  <si>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</si>
  <si>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</si>
  <si>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</si>
  <si>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</si>
  <si>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</si>
  <si>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</si>
  <si>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</si>
  <si>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</si>
  <si>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</si>
  <si>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</si>
  <si>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</si>
  <si>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</si>
  <si>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</si>
  <si>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</si>
  <si>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</si>
  <si>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</si>
  <si>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</si>
  <si>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</si>
  <si>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</si>
  <si>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</si>
  <si>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</si>
  <si>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</si>
  <si>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</si>
  <si>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</si>
  <si>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</si>
  <si>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</si>
  <si>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</si>
  <si>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</si>
  <si>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</si>
  <si>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</si>
  <si>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</si>
  <si>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</si>
  <si>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</si>
  <si>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</si>
  <si>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</si>
  <si>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</si>
  <si>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</si>
  <si>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</si>
  <si>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</si>
  <si>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</si>
  <si>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</si>
  <si>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</si>
  <si>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</si>
  <si>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</si>
  <si>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</si>
  <si>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</si>
  <si>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</si>
  <si>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</si>
  <si>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</si>
  <si>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</si>
  <si>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</si>
  <si>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</si>
  <si>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</si>
  <si>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</si>
  <si>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</si>
  <si>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</si>
  <si>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</si>
  <si>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</si>
  <si>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</si>
  <si>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</si>
  <si>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</si>
  <si>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</si>
  <si>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</si>
  <si>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</si>
  <si>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</si>
  <si>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</si>
  <si>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</si>
  <si>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</si>
  <si>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</si>
  <si>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</si>
  <si>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</si>
  <si>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</si>
  <si>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</si>
  <si>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</si>
  <si>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</si>
  <si>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</si>
  <si>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</si>
  <si>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</si>
  <si>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</si>
  <si>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</si>
  <si>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</si>
  <si>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</si>
  <si>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</si>
  <si>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</si>
  <si>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</si>
  <si>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</si>
  <si>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</si>
  <si>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</si>
  <si>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</si>
  <si>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</si>
  <si>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</si>
  <si>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</si>
  <si>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</si>
  <si>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</si>
  <si>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</si>
  <si>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</si>
  <si>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</si>
  <si>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</si>
  <si>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</si>
  <si>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</si>
  <si>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</si>
  <si>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</si>
  <si>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</si>
  <si>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</si>
  <si>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</si>
  <si>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</si>
  <si>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</si>
  <si>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</si>
  <si>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</si>
  <si>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</si>
  <si>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</si>
  <si>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</si>
  <si>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</si>
  <si>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</si>
  <si>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</si>
  <si>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</si>
  <si>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</si>
  <si>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</si>
  <si>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</si>
  <si>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</si>
  <si>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</si>
  <si>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</si>
  <si>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</si>
  <si>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</si>
  <si>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</si>
  <si>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</si>
  <si>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</si>
  <si>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</si>
  <si>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</si>
  <si>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</si>
  <si>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</si>
  <si>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</si>
  <si>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</si>
  <si>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</si>
  <si>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</si>
  <si>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</si>
  <si>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</si>
  <si>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</si>
  <si>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</si>
  <si>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</si>
  <si>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</si>
  <si>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</si>
  <si>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</si>
  <si>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</si>
  <si>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</si>
  <si>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</si>
  <si>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</si>
  <si>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</si>
  <si>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</si>
  <si>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</si>
  <si>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</si>
  <si>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</si>
  <si>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</si>
  <si>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</si>
  <si>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</si>
  <si>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</si>
  <si>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</si>
  <si>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</si>
  <si>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</si>
  <si>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</si>
  <si>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</si>
  <si>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</si>
  <si>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</si>
  <si>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</si>
  <si>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</si>
  <si>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</si>
  <si>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</si>
  <si>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</si>
  <si>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</si>
  <si>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</si>
  <si>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</si>
  <si>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</si>
  <si>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</si>
  <si>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</si>
  <si>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</si>
  <si>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</si>
  <si>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</si>
  <si>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</si>
  <si>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</si>
  <si>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</si>
  <si>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</si>
  <si>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</si>
  <si>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</si>
  <si>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</si>
  <si>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</si>
  <si>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</si>
  <si>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</si>
  <si>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</si>
  <si>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</si>
  <si>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</si>
  <si>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</si>
  <si>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</si>
  <si>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</si>
  <si>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</si>
  <si>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</si>
  <si>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</si>
  <si>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</si>
  <si>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</si>
  <si>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</si>
  <si>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</si>
  <si>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</si>
  <si>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</si>
  <si>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</si>
  <si>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</si>
  <si>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</si>
  <si>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</si>
  <si>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</si>
  <si>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</si>
  <si>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</si>
  <si>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</si>
  <si>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</si>
  <si>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</si>
  <si>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</si>
  <si>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</si>
  <si>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</si>
  <si>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</si>
  <si>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</si>
  <si>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</si>
  <si>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</si>
  <si>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</si>
  <si>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</si>
  <si>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</si>
  <si>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</si>
  <si>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</si>
  <si>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</si>
  <si>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</si>
  <si>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</si>
  <si>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</si>
  <si>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</si>
  <si>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</si>
  <si>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</si>
  <si>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</si>
  <si>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</si>
  <si>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</si>
  <si>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</si>
  <si>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</si>
  <si>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</si>
  <si>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</si>
  <si>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</si>
  <si>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</si>
  <si>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</si>
  <si>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</si>
  <si>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</si>
  <si>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</si>
  <si>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</si>
  <si>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</si>
  <si>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</si>
  <si>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</si>
  <si>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</si>
  <si>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</si>
  <si>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</si>
  <si>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</si>
  <si>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</si>
  <si>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</si>
  <si>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</si>
  <si>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</si>
  <si>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</si>
  <si>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</si>
  <si>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</si>
  <si>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</si>
  <si>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</si>
  <si>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</si>
  <si>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</si>
  <si>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</si>
  <si>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</si>
  <si>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</si>
  <si>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</si>
  <si>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</si>
  <si>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</si>
  <si>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</si>
  <si>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</si>
  <si>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</si>
  <si>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</si>
  <si>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</si>
  <si>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</si>
  <si>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</si>
  <si>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</si>
  <si>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</si>
  <si>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</si>
  <si>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</si>
  <si>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</si>
  <si>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</si>
  <si>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</si>
  <si>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</si>
  <si>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</si>
  <si>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</si>
  <si>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</si>
  <si>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</si>
  <si>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</si>
  <si>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</si>
  <si>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</si>
  <si>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</si>
  <si>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</si>
  <si>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</si>
  <si>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</si>
  <si>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</si>
  <si>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</si>
  <si>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</si>
  <si>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</si>
  <si>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</si>
  <si>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</si>
  <si>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</si>
  <si>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</si>
  <si>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</si>
  <si>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</si>
  <si>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</si>
  <si>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</si>
  <si>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</si>
  <si>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</si>
  <si>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</si>
  <si>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</si>
  <si>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</si>
  <si>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</si>
  <si>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</si>
  <si>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</si>
  <si>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</si>
  <si>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</si>
  <si>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</si>
  <si>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</si>
  <si>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</si>
  <si>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</si>
  <si>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</si>
  <si>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</si>
  <si>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</si>
  <si>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</si>
  <si>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</si>
  <si>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</si>
  <si>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</si>
  <si>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</si>
  <si>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</si>
  <si>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</si>
  <si>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</si>
  <si>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</si>
  <si>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</si>
  <si>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</si>
  <si>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</si>
  <si>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</si>
  <si>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</si>
  <si>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</si>
  <si>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</si>
  <si>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</si>
  <si>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</si>
  <si>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</si>
  <si>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</si>
  <si>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</si>
  <si>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</si>
  <si>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</si>
  <si>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</si>
  <si>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</si>
  <si>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</si>
  <si>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</si>
  <si>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</si>
  <si>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</si>
  <si>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</si>
  <si>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</si>
  <si>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</si>
  <si>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</si>
  <si>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</si>
  <si>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</si>
  <si>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</si>
  <si>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</si>
  <si>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</si>
  <si>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</si>
  <si>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</si>
  <si>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</si>
  <si>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</si>
  <si>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</si>
  <si>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</si>
  <si>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</si>
  <si>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</si>
  <si>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</si>
  <si>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</si>
  <si>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</si>
  <si>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</si>
  <si>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</si>
  <si>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</si>
  <si>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</si>
  <si>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</si>
  <si>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</si>
  <si>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</si>
  <si>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</si>
  <si>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</si>
  <si>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</si>
  <si>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</si>
  <si>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</si>
  <si>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</si>
  <si>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</si>
  <si>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</si>
  <si>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</si>
  <si>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</si>
  <si>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</si>
  <si>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</si>
  <si>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</si>
  <si>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</si>
  <si>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</si>
  <si>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</si>
  <si>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</si>
  <si>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</si>
  <si>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</si>
  <si>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</si>
  <si>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</si>
  <si>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</si>
  <si>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</si>
  <si>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</si>
  <si>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</si>
  <si>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</si>
  <si>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</si>
  <si>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</si>
  <si>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</si>
  <si>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</si>
  <si>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</si>
  <si>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</si>
  <si>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</si>
  <si>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</si>
  <si>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</si>
  <si>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</si>
  <si>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</si>
  <si>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</si>
  <si>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</si>
  <si>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</si>
  <si>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</si>
  <si>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</si>
  <si>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</si>
  <si>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</si>
  <si>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</si>
  <si>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</si>
  <si>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</si>
  <si>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</si>
  <si>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</si>
  <si>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</si>
  <si>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</si>
  <si>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</si>
  <si>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</si>
  <si>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</si>
  <si>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</si>
  <si>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</si>
  <si>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</si>
  <si>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</si>
  <si>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</si>
  <si>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</si>
  <si>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</si>
  <si>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</si>
  <si>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</si>
  <si>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</si>
  <si>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</si>
  <si>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</si>
  <si>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</si>
  <si>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</si>
  <si>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</si>
  <si>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</si>
  <si>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</si>
  <si>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</si>
  <si>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</si>
  <si>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</si>
  <si>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</si>
  <si>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</si>
  <si>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</si>
  <si>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</si>
  <si>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</si>
  <si>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</si>
  <si>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</si>
  <si>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</si>
  <si>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</si>
  <si>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</si>
  <si>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</si>
  <si>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</si>
  <si>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</si>
  <si>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</si>
  <si>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</si>
  <si>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</si>
  <si>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</si>
  <si>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</si>
  <si>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</si>
  <si>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</si>
  <si>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</si>
  <si>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</si>
  <si>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</si>
  <si>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</si>
  <si>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</si>
  <si>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</si>
  <si>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</si>
  <si>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</si>
  <si>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</si>
  <si>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</si>
  <si>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</si>
  <si>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</si>
  <si>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</si>
  <si>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</si>
  <si>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</si>
  <si>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</si>
  <si>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</si>
  <si>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</si>
  <si>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</si>
  <si>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</si>
  <si>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</si>
  <si>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</si>
  <si>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</si>
  <si>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</si>
  <si>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</si>
  <si>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</si>
  <si>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</si>
  <si>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</si>
  <si>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</si>
  <si>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</si>
  <si>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</si>
  <si>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</si>
  <si>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</si>
  <si>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</si>
  <si>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</si>
  <si>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</si>
  <si>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</si>
  <si>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</si>
  <si>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</si>
  <si>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</si>
  <si>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</si>
  <si>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</si>
  <si>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</si>
  <si>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</si>
  <si>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</si>
  <si>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</si>
  <si>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</si>
  <si>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</si>
  <si>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</si>
  <si>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</si>
  <si>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</si>
  <si>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</si>
  <si>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</si>
  <si>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</si>
  <si>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</si>
  <si>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</si>
  <si>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</si>
  <si>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</si>
  <si>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</si>
  <si>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</si>
  <si>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</si>
  <si>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</si>
  <si>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</si>
  <si>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</si>
  <si>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</si>
  <si>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</si>
  <si>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</si>
  <si>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</si>
  <si>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</si>
  <si>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</si>
  <si>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</si>
  <si>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</si>
  <si>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</si>
  <si>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</si>
  <si>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</si>
  <si>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</si>
  <si>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</si>
  <si>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</si>
  <si>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</si>
  <si>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</si>
  <si>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</si>
  <si>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</si>
  <si>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</si>
  <si>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</si>
  <si>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</si>
  <si>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</si>
  <si>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</si>
  <si>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</si>
  <si>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</si>
  <si>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</si>
  <si>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</si>
  <si>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</si>
  <si>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</si>
  <si>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</si>
  <si>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</si>
  <si>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</si>
  <si>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</si>
  <si>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</si>
  <si>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</si>
  <si>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</si>
  <si>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</si>
  <si>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</si>
  <si>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</si>
  <si>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</si>
  <si>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</si>
  <si>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</si>
  <si>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</si>
  <si>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</si>
  <si>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</si>
  <si>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</si>
  <si>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</si>
  <si>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</si>
  <si>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</si>
  <si>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</si>
  <si>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</si>
  <si>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</si>
  <si>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</si>
  <si>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</si>
  <si>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</si>
  <si>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</si>
  <si>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</si>
  <si>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</si>
  <si>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</si>
  <si>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</si>
  <si>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</si>
  <si>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</si>
  <si>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</si>
  <si>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</si>
  <si>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</si>
  <si>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</si>
  <si>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</si>
  <si>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</si>
  <si>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</si>
  <si>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</si>
  <si>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</si>
  <si>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</si>
  <si>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</si>
  <si>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</si>
  <si>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</si>
  <si>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</si>
  <si>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</si>
  <si>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</si>
  <si>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</si>
  <si>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</si>
  <si>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</si>
  <si>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</si>
  <si>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</si>
  <si>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</si>
  <si>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</si>
  <si>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</si>
  <si>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</si>
  <si>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</si>
  <si>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</si>
  <si>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</si>
  <si>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</si>
  <si>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</si>
  <si>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</si>
  <si>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</si>
  <si>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</si>
  <si>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</si>
  <si>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</si>
  <si>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</si>
  <si>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</si>
  <si>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</si>
  <si>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</si>
  <si>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</si>
  <si>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</si>
  <si>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</si>
  <si>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</si>
  <si>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</si>
  <si>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</si>
  <si>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</si>
  <si>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</si>
  <si>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</si>
  <si>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</si>
  <si>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</si>
  <si>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</si>
  <si>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</si>
  <si>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</si>
  <si>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</si>
  <si>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</si>
  <si>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</si>
  <si>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</si>
  <si>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</si>
  <si>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</si>
  <si>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</si>
  <si>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</si>
  <si>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</si>
  <si>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</si>
  <si>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</si>
  <si>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</si>
  <si>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</si>
  <si>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</si>
  <si>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</si>
  <si>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</si>
  <si>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</si>
  <si>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</si>
  <si>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</si>
  <si>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</si>
  <si>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</si>
  <si>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</si>
  <si>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</si>
  <si>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</si>
  <si>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</si>
  <si>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</si>
  <si>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</si>
  <si>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</si>
  <si>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</si>
  <si>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</si>
  <si>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</si>
  <si>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</si>
  <si>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</si>
  <si>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</si>
  <si>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</si>
  <si>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</si>
  <si>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</si>
  <si>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</si>
  <si>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</si>
  <si>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</si>
  <si>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</si>
  <si>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</si>
  <si>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</si>
  <si>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</si>
  <si>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</si>
  <si>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</si>
  <si>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</si>
  <si>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</si>
  <si>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</si>
  <si>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</si>
  <si>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</si>
  <si>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</si>
  <si>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</si>
  <si>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</si>
  <si>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</si>
  <si>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</si>
  <si>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</si>
  <si>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</si>
  <si>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</si>
  <si>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</si>
  <si>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</si>
  <si>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</si>
  <si>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</si>
  <si>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</si>
  <si>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</si>
  <si>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</si>
  <si>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</si>
  <si>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</si>
  <si>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</si>
  <si>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</si>
  <si>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</si>
  <si>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</si>
  <si>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</si>
  <si>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</si>
  <si>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</si>
  <si>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</si>
  <si>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</si>
  <si>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</si>
  <si>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</si>
  <si>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</si>
  <si>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</si>
  <si>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</si>
  <si>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</si>
  <si>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</si>
  <si>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</si>
  <si>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</si>
  <si>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</si>
  <si>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</si>
  <si>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</si>
  <si>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</si>
  <si>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</si>
  <si>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</si>
  <si>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</si>
  <si>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</si>
  <si>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</si>
  <si>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</si>
  <si>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</si>
  <si>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</si>
  <si>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</si>
  <si>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</si>
  <si>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</si>
  <si>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</si>
  <si>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</si>
  <si>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</si>
  <si>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</si>
  <si>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</si>
  <si>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</si>
  <si>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</si>
  <si>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</si>
  <si>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</si>
  <si>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</si>
  <si>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</si>
  <si>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</si>
  <si>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</si>
  <si>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</si>
  <si>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</si>
  <si>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</si>
  <si>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</si>
  <si>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</si>
  <si>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</si>
  <si>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</si>
  <si>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</si>
  <si>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</si>
  <si>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</si>
  <si>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</si>
  <si>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</si>
  <si>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</si>
  <si>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</si>
  <si>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</si>
  <si>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</si>
  <si>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</si>
  <si>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</si>
  <si>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</si>
  <si>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</si>
  <si>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</si>
  <si>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</si>
  <si>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</si>
  <si>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</si>
  <si>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</si>
  <si>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</si>
  <si>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</si>
  <si>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</si>
  <si>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</si>
  <si>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</si>
  <si>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</si>
  <si>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</si>
  <si>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</si>
  <si>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</si>
  <si>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</si>
  <si>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</si>
  <si>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</si>
  <si>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</si>
  <si>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</si>
  <si>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</si>
  <si>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</si>
  <si>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</si>
  <si>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</si>
  <si>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</si>
  <si>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</si>
  <si>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</si>
  <si>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</si>
  <si>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</si>
  <si>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</si>
  <si>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</si>
  <si>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</si>
  <si>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</si>
  <si>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</si>
  <si>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</si>
  <si>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</si>
  <si>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</si>
  <si>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</si>
  <si>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</si>
  <si>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</si>
  <si>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</si>
  <si>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</si>
  <si>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</si>
  <si>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</si>
  <si>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</si>
  <si>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</si>
  <si>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</si>
  <si>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</si>
  <si>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</si>
  <si>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</si>
  <si>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</si>
  <si>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</si>
  <si>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</si>
  <si>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</si>
  <si>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</si>
  <si>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</si>
  <si>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</si>
  <si>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</si>
  <si>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</si>
  <si>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</si>
  <si>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</si>
  <si>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</si>
  <si>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</si>
  <si>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</si>
  <si>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</si>
  <si>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</si>
  <si>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</si>
  <si>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</si>
  <si>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</si>
  <si>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</si>
  <si>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</si>
  <si>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</si>
  <si>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</si>
  <si>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</si>
  <si>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</si>
  <si>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</si>
  <si>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</si>
  <si>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</si>
  <si>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</si>
  <si>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</si>
  <si>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</si>
  <si>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</si>
  <si>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</si>
  <si>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</si>
  <si>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</si>
  <si>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</si>
  <si>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</si>
  <si>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</si>
  <si>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</si>
  <si>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</si>
  <si>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</si>
  <si>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</si>
  <si>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</si>
  <si>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</si>
  <si>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</si>
  <si>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</si>
  <si>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</si>
  <si>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</si>
  <si>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</si>
  <si>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</si>
  <si>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</si>
  <si>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</si>
  <si>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</si>
  <si>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</si>
  <si>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</si>
  <si>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</si>
  <si>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</si>
  <si>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</si>
  <si>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</si>
  <si>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</si>
  <si>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</si>
  <si>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</si>
  <si>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</si>
  <si>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</si>
  <si>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</si>
  <si>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</si>
  <si>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</si>
  <si>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</si>
  <si>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</si>
  <si>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</si>
  <si>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</si>
  <si>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</si>
  <si>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</si>
  <si>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</si>
  <si>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</si>
  <si>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</si>
  <si>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</si>
  <si>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</si>
  <si>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</si>
  <si>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</si>
  <si>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</si>
  <si>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</si>
  <si>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</si>
  <si>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</si>
  <si>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</si>
  <si>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</si>
  <si>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</si>
  <si>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</si>
  <si>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</si>
  <si>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</si>
  <si>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</si>
  <si>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</si>
  <si>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</si>
  <si>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</si>
  <si>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</si>
  <si>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</si>
  <si>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</si>
  <si>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</si>
  <si>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</si>
  <si>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</si>
  <si>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</si>
  <si>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</si>
  <si>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</si>
  <si>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</si>
  <si>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</si>
  <si>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</si>
  <si>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</si>
  <si>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</si>
  <si>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</si>
  <si>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</si>
  <si>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</si>
  <si>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</si>
  <si>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</si>
  <si>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</si>
  <si>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</si>
  <si>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</si>
  <si>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</si>
  <si>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</si>
  <si>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</si>
  <si>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</si>
  <si>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</si>
  <si>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</si>
  <si>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</si>
  <si>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</si>
  <si>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</si>
  <si>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</si>
  <si>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</si>
  <si>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</si>
  <si>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</si>
  <si>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</si>
  <si>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</si>
  <si>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</si>
  <si>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</si>
  <si>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</si>
  <si>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</si>
  <si>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</si>
  <si>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</si>
  <si>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</si>
  <si>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</si>
  <si>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</si>
  <si>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</si>
  <si>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</si>
  <si>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</si>
  <si>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</si>
  <si>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</si>
  <si>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</si>
  <si>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</si>
  <si>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</si>
  <si>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</si>
  <si>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</si>
  <si>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</si>
  <si>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</si>
  <si>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</si>
  <si>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</si>
  <si>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</si>
  <si>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</si>
  <si>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</si>
  <si>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</si>
  <si>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</si>
  <si>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</si>
  <si>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</si>
  <si>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</si>
  <si>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</si>
  <si>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</si>
  <si>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</si>
  <si>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</si>
  <si>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</si>
  <si>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</si>
  <si>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</si>
  <si>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</si>
  <si>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</si>
  <si>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</si>
  <si>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</si>
  <si>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</si>
  <si>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</si>
  <si>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</si>
  <si>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</si>
  <si>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</si>
  <si>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</si>
  <si>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</si>
  <si>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</si>
  <si>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</si>
  <si>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</si>
  <si>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</si>
  <si>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</si>
  <si>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</si>
  <si>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</si>
  <si>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</si>
  <si>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</si>
  <si>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</si>
  <si>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</si>
  <si>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</si>
  <si>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</si>
  <si>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</si>
  <si>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</si>
  <si>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</si>
  <si>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</si>
  <si>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</si>
  <si>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</si>
  <si>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</si>
  <si>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</si>
  <si>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</si>
  <si>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</si>
  <si>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</si>
  <si>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</si>
  <si>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</si>
  <si>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</si>
  <si>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</si>
  <si>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</si>
  <si>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</si>
  <si>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</si>
  <si>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</si>
  <si>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</si>
  <si>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</si>
  <si>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</si>
  <si>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</si>
  <si>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</si>
  <si>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</si>
  <si>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</si>
  <si>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</si>
  <si>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</si>
  <si>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</si>
  <si>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</si>
  <si>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</si>
  <si>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</si>
  <si>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</si>
  <si>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</si>
  <si>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</si>
  <si>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</si>
  <si>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</si>
  <si>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</si>
  <si>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</si>
  <si>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</si>
  <si>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</si>
  <si>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</si>
  <si>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</si>
  <si>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</si>
  <si>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</si>
  <si>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</si>
  <si>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</si>
  <si>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</si>
  <si>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</si>
  <si>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</si>
  <si>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</si>
  <si>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</si>
  <si>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</si>
  <si>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</si>
  <si>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</si>
  <si>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</si>
  <si>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</si>
  <si>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</si>
  <si>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</si>
  <si>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</si>
  <si>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</si>
  <si>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</si>
  <si>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</si>
  <si>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</si>
  <si>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</si>
  <si>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</si>
  <si>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</si>
  <si>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</si>
  <si>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</si>
  <si>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</si>
  <si>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</si>
  <si>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</si>
  <si>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</si>
  <si>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</si>
  <si>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</si>
  <si>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</si>
  <si>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</si>
  <si>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</si>
  <si>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</si>
  <si>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</si>
  <si>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</si>
  <si>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</si>
  <si>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</si>
  <si>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</si>
  <si>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</si>
  <si>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</si>
  <si>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</si>
  <si>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</si>
  <si>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</si>
  <si>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</si>
  <si>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</si>
  <si>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</si>
  <si>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</si>
  <si>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</si>
  <si>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</si>
  <si>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</si>
  <si>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</si>
  <si>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</si>
  <si>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</si>
  <si>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</si>
  <si>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</si>
  <si>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</si>
  <si>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</si>
  <si>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</si>
  <si>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</si>
  <si>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</si>
  <si>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</si>
  <si>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</si>
  <si>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</si>
  <si>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</si>
  <si>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</si>
  <si>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</si>
  <si>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</si>
  <si>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</si>
  <si>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</si>
  <si>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</si>
  <si>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</si>
  <si>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</si>
  <si>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</si>
  <si>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</si>
  <si>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</si>
  <si>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</si>
  <si>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</si>
  <si>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</si>
  <si>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</si>
  <si>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</si>
  <si>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</si>
  <si>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</si>
  <si>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</si>
  <si>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</si>
  <si>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</si>
  <si>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</si>
  <si>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</si>
  <si>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</si>
  <si>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</si>
  <si>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</si>
  <si>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</si>
  <si>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</si>
  <si>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</si>
  <si>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</si>
  <si>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</si>
  <si>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</si>
  <si>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</si>
  <si>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</si>
  <si>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</si>
  <si>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</si>
  <si>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</si>
  <si>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</si>
  <si>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</si>
  <si>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</si>
  <si>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</si>
  <si>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</si>
  <si>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</si>
  <si>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</si>
  <si>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</si>
  <si>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</si>
  <si>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</si>
  <si>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</si>
  <si>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</si>
  <si>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</si>
  <si>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</si>
  <si>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</si>
  <si>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</si>
  <si>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</si>
  <si>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</si>
  <si>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</si>
  <si>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</si>
  <si>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</si>
  <si>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</si>
  <si>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</si>
  <si>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</si>
  <si>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</si>
  <si>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</si>
  <si>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</si>
  <si>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</si>
  <si>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</si>
  <si>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</si>
  <si>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</si>
  <si>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</si>
  <si>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</si>
  <si>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</si>
  <si>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</si>
  <si>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</si>
  <si>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</si>
  <si>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</si>
  <si>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</si>
  <si>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</si>
  <si>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</si>
  <si>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</si>
  <si>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</si>
  <si>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</si>
  <si>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</si>
  <si>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</si>
  <si>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</si>
  <si>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</si>
  <si>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</si>
  <si>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</si>
  <si>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</si>
  <si>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</si>
  <si>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</si>
  <si>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</si>
  <si>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</si>
  <si>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</si>
  <si>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</si>
  <si>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</si>
  <si>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</si>
  <si>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</si>
  <si>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</si>
  <si>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</si>
  <si>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</si>
  <si>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</si>
  <si>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</si>
  <si>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</si>
  <si>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</si>
  <si>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</si>
  <si>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</si>
  <si>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</si>
  <si>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</si>
  <si>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</si>
  <si>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</si>
  <si>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</si>
  <si>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</si>
  <si>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</si>
  <si>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</si>
  <si>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</si>
  <si>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</si>
  <si>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</si>
  <si>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</si>
  <si>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</si>
  <si>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</si>
  <si>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</si>
  <si>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</si>
  <si>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</si>
  <si>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</si>
  <si>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</si>
  <si>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</si>
  <si>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</si>
  <si>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</si>
  <si>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</si>
  <si>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</si>
  <si>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</si>
  <si>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</si>
  <si>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</si>
  <si>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</si>
  <si>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</si>
  <si>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</si>
  <si>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</si>
  <si>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</si>
  <si>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</si>
  <si>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</si>
  <si>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</si>
  <si>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</si>
  <si>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</si>
  <si>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</si>
  <si>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</si>
  <si>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</si>
  <si>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</si>
  <si>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</si>
  <si>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</si>
  <si>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</si>
  <si>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</si>
  <si>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</si>
  <si>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</si>
  <si>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</si>
  <si>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</si>
  <si>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</si>
  <si>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</si>
  <si>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</si>
  <si>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</si>
  <si>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</si>
  <si>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</si>
  <si>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</si>
  <si>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</si>
  <si>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</si>
  <si>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</si>
  <si>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</si>
  <si>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</si>
  <si>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</si>
  <si>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</si>
  <si>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</si>
  <si>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</si>
  <si>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</si>
  <si>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</si>
  <si>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</si>
  <si>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</si>
  <si>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</si>
  <si>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</si>
  <si>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</si>
  <si>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</si>
  <si>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</si>
  <si>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</si>
  <si>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</si>
  <si>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</si>
  <si>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</si>
  <si>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</si>
  <si>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</si>
  <si>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</si>
  <si>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</si>
  <si>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</si>
  <si>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</si>
  <si>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</si>
  <si>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</si>
  <si>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</si>
  <si>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</si>
  <si>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</si>
  <si>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</si>
  <si>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</si>
  <si>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</si>
  <si>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</si>
  <si>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</si>
  <si>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</si>
  <si>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</si>
  <si>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</si>
  <si>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</si>
  <si>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</si>
  <si>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</si>
  <si>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</si>
  <si>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</si>
  <si>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</si>
  <si>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</si>
  <si>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</si>
  <si>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</si>
  <si>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</si>
  <si>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</si>
  <si>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</si>
  <si>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</si>
  <si>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</si>
  <si>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</si>
  <si>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</si>
  <si>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</si>
  <si>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</si>
  <si>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</si>
  <si>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</si>
  <si>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</si>
  <si>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</si>
  <si>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</si>
  <si>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</si>
  <si>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</si>
  <si>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</si>
  <si>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</si>
  <si>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</si>
  <si>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</si>
  <si>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</si>
  <si>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</si>
  <si>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</si>
  <si>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</si>
  <si>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</si>
  <si>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</si>
  <si>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</si>
  <si>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</si>
  <si>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</si>
  <si>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</si>
  <si>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</si>
  <si>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</si>
  <si>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</si>
  <si>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</si>
  <si>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</si>
  <si>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</si>
  <si>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</si>
  <si>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</si>
  <si>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</si>
  <si>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</si>
  <si>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</si>
  <si>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</si>
  <si>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</si>
  <si>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</si>
  <si>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</si>
  <si>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</si>
  <si>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</si>
  <si>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</si>
  <si>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</si>
  <si>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</si>
  <si>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</si>
  <si>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</si>
  <si>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</si>
  <si>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</si>
  <si>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</si>
  <si>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</si>
  <si>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</si>
  <si>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</si>
  <si>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</si>
  <si>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</si>
  <si>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</si>
  <si>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</si>
  <si>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</si>
  <si>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</si>
  <si>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</si>
  <si>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</si>
  <si>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</si>
  <si>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</si>
  <si>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</si>
  <si>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</si>
  <si>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</si>
  <si>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</si>
  <si>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</si>
  <si>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</si>
  <si>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</si>
  <si>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</si>
  <si>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</si>
  <si>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</si>
  <si>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</si>
  <si>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</si>
  <si>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</si>
  <si>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</si>
  <si>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</si>
  <si>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</si>
  <si>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</si>
  <si>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</si>
  <si>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</si>
  <si>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</si>
  <si>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</si>
  <si>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</si>
  <si>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</si>
  <si>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</si>
  <si>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</si>
  <si>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</si>
  <si>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</si>
  <si>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</si>
  <si>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</si>
  <si>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</si>
  <si>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</si>
  <si>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</si>
  <si>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</si>
  <si>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</si>
  <si>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</si>
  <si>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</si>
  <si>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</si>
  <si>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</si>
  <si>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</si>
  <si>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</si>
  <si>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</si>
  <si>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</si>
  <si>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</si>
  <si>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</si>
  <si>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</si>
  <si>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</si>
  <si>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</si>
  <si>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</si>
  <si>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</si>
  <si>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</si>
  <si>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</si>
  <si>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</si>
  <si>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</si>
  <si>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</si>
  <si>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</si>
  <si>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</si>
  <si>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</si>
  <si>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</si>
  <si>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</si>
  <si>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</si>
  <si>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</si>
  <si>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</si>
  <si>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</si>
  <si>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</si>
  <si>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</si>
  <si>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</si>
  <si>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</si>
  <si>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</si>
  <si>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</si>
  <si>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</si>
  <si>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</si>
  <si>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</si>
  <si>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</si>
  <si>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</si>
  <si>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</si>
  <si>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</si>
  <si>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</si>
  <si>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</si>
  <si>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</si>
  <si>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</si>
  <si>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</si>
  <si>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</si>
  <si>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</si>
  <si>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</si>
  <si>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</si>
  <si>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</si>
  <si>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</si>
  <si>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</si>
  <si>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</si>
  <si>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</si>
  <si>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</si>
  <si>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</si>
  <si>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</si>
  <si>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</si>
  <si>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</si>
  <si>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</si>
  <si>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</si>
  <si>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</si>
  <si>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</si>
  <si>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</si>
  <si>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</si>
  <si>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</si>
  <si>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</si>
  <si>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</si>
  <si>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</si>
  <si>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</si>
  <si>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</si>
  <si>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</si>
  <si>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</si>
  <si>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</si>
  <si>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</si>
  <si>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</si>
  <si>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</si>
  <si>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</si>
  <si>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</si>
  <si>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</si>
  <si>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</si>
  <si>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</si>
  <si>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</si>
  <si>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</si>
  <si>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</si>
  <si>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</si>
  <si>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</si>
  <si>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</si>
  <si>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</si>
  <si>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</si>
  <si>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</si>
  <si>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</si>
  <si>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</si>
  <si>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</si>
  <si>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</si>
  <si>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</si>
  <si>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</si>
  <si>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</si>
  <si>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</si>
  <si>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</si>
  <si>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</si>
  <si>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</si>
  <si>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</si>
  <si>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</si>
  <si>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</si>
  <si>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</si>
  <si>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</si>
  <si>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</si>
  <si>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</si>
  <si>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</si>
  <si>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</si>
  <si>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</si>
  <si>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</si>
  <si>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</si>
  <si>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</si>
  <si>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</si>
  <si>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</si>
  <si>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</si>
  <si>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</si>
  <si>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</si>
  <si>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</si>
  <si>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</si>
  <si>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</si>
  <si>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</si>
  <si>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</si>
  <si>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</si>
  <si>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</si>
  <si>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</si>
  <si>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</si>
  <si>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</si>
  <si>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</si>
  <si>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</si>
  <si>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</si>
  <si>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</si>
  <si>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</si>
  <si>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</si>
  <si>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</si>
  <si>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</si>
  <si>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</si>
  <si>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</si>
  <si>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</si>
  <si>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</si>
  <si>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</si>
  <si>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</si>
  <si>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</si>
  <si>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</si>
  <si>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</si>
  <si>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</si>
  <si>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</si>
  <si>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</si>
  <si>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</si>
  <si>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</si>
  <si>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</si>
  <si>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</si>
  <si>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</si>
  <si>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</si>
  <si>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</si>
  <si>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</si>
  <si>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</si>
  <si>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</si>
  <si>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</si>
  <si>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</si>
  <si>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</si>
  <si>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</si>
  <si>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</si>
  <si>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</si>
  <si>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</si>
  <si>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</si>
  <si>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</si>
  <si>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</si>
  <si>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</si>
  <si>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</si>
  <si>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</si>
  <si>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</si>
  <si>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</si>
  <si>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</si>
  <si>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</si>
  <si>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</si>
  <si>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</si>
  <si>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</si>
  <si>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</si>
  <si>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</si>
  <si>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</si>
  <si>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</si>
  <si>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</si>
  <si>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</si>
  <si>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</si>
  <si>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</si>
  <si>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</si>
  <si>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</si>
  <si>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</si>
  <si>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</si>
  <si>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</si>
  <si>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</si>
  <si>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</si>
  <si>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</si>
  <si>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</si>
  <si>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</si>
  <si>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</si>
  <si>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</si>
  <si>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</si>
  <si>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</si>
  <si>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</si>
  <si>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</si>
  <si>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</si>
  <si>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</si>
  <si>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</si>
  <si>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</si>
  <si>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</si>
  <si>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</si>
  <si>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</si>
  <si>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</si>
  <si>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</si>
  <si>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</si>
  <si>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</si>
  <si>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</si>
  <si>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</si>
  <si>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</si>
  <si>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</si>
  <si>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</si>
  <si>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</si>
  <si>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</si>
  <si>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</si>
  <si>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</si>
  <si>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</si>
  <si>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</si>
  <si>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</si>
  <si>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</si>
  <si>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</si>
  <si>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</si>
  <si>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</si>
  <si>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</si>
  <si>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</si>
  <si>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</si>
  <si>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</si>
  <si>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</si>
  <si>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</si>
  <si>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</si>
  <si>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</si>
  <si>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</si>
  <si>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</si>
  <si>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</si>
  <si>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</si>
  <si>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</si>
  <si>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</si>
  <si>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</si>
  <si>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</si>
  <si>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</si>
  <si>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</si>
  <si>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</si>
  <si>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</si>
  <si>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</si>
  <si>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</si>
  <si>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</si>
  <si>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</si>
  <si>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</si>
  <si>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</si>
  <si>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</si>
  <si>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</si>
  <si>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</si>
  <si>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</si>
  <si>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</si>
  <si>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</si>
  <si>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</si>
  <si>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</si>
  <si>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</si>
  <si>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</si>
  <si>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</si>
  <si>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</si>
  <si>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</si>
  <si>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</si>
  <si>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</si>
  <si>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</si>
  <si>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</si>
  <si>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</si>
  <si>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</si>
  <si>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</si>
  <si>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</si>
  <si>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</si>
  <si>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</si>
  <si>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</si>
  <si>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</si>
  <si>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</si>
  <si>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</si>
  <si>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</si>
  <si>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</si>
  <si>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</si>
  <si>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</si>
  <si>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</si>
  <si>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</si>
  <si>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</si>
  <si>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</si>
  <si>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</si>
  <si>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</si>
  <si>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</si>
  <si>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</si>
  <si>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</si>
  <si>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</si>
  <si>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</si>
  <si>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</si>
  <si>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</si>
  <si>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</si>
  <si>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</si>
  <si>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</si>
  <si>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</si>
  <si>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</si>
  <si>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</si>
  <si>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</si>
  <si>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</si>
  <si>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</si>
  <si>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</si>
  <si>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</si>
  <si>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</si>
  <si>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</si>
  <si>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</si>
  <si>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</si>
  <si>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</si>
  <si>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</si>
  <si>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</si>
  <si>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</si>
  <si>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</si>
  <si>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</si>
  <si>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</si>
  <si>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</si>
  <si>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</si>
  <si>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</si>
  <si>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</si>
  <si>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</si>
  <si>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</si>
  <si>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</si>
  <si>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</si>
  <si>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</si>
  <si>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</si>
  <si>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</si>
  <si>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</si>
  <si>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</si>
  <si>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</si>
  <si>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</si>
  <si>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</si>
  <si>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</si>
  <si>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</si>
  <si>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</si>
  <si>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</si>
  <si>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</si>
  <si>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</si>
  <si>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</si>
  <si>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</si>
  <si>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</si>
  <si>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</si>
  <si>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</si>
  <si>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</si>
  <si>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</si>
  <si>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</si>
  <si>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</si>
  <si>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</si>
  <si>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</si>
  <si>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</si>
  <si>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</si>
  <si>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</si>
  <si>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</si>
  <si>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</si>
  <si>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</si>
  <si>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</si>
  <si>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</si>
  <si>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</si>
  <si>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</si>
  <si>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</si>
  <si>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</si>
  <si>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</si>
  <si>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</si>
  <si>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</si>
  <si>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</si>
  <si>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</si>
  <si>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</si>
  <si>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</si>
  <si>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</si>
  <si>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</si>
  <si>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</si>
  <si>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</si>
  <si>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</si>
  <si>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</si>
  <si>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</si>
  <si>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</si>
  <si>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</si>
  <si>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</si>
  <si>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</si>
  <si>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</si>
  <si>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</si>
  <si>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</si>
  <si>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</si>
  <si>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</si>
  <si>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</si>
  <si>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</si>
  <si>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</si>
  <si>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</si>
  <si>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</si>
  <si>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</si>
  <si>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</si>
  <si>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</si>
  <si>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</si>
  <si>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</si>
  <si>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</si>
  <si>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</si>
  <si>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</si>
  <si>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</si>
  <si>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</si>
  <si>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</si>
  <si>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</si>
  <si>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</si>
  <si>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</si>
  <si>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</si>
  <si>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</si>
  <si>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</si>
  <si>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</si>
  <si>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</si>
  <si>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</si>
  <si>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</si>
  <si>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</si>
  <si>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</si>
  <si>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</si>
  <si>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</si>
  <si>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</si>
  <si>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</si>
  <si>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</si>
  <si>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</si>
  <si>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</si>
  <si>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</si>
  <si>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</si>
  <si>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</si>
  <si>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</si>
  <si>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</si>
  <si>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</si>
  <si>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</si>
  <si>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</si>
  <si>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</si>
  <si>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</si>
  <si>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</si>
  <si>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</si>
  <si>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</si>
  <si>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</si>
  <si>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</si>
  <si>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</si>
  <si>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</si>
  <si>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</si>
  <si>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</si>
  <si>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</si>
  <si>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</si>
  <si>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</si>
  <si>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</si>
  <si>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</si>
  <si>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</si>
  <si>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</si>
  <si>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</si>
  <si>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</si>
  <si>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</si>
  <si>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</si>
  <si>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</si>
  <si>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</si>
  <si>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</si>
  <si>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</si>
  <si>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</si>
  <si>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</si>
  <si>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</si>
  <si>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</si>
  <si>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</si>
  <si>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</si>
  <si>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</si>
  <si>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</si>
  <si>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</si>
  <si>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</si>
  <si>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</si>
  <si>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</si>
  <si>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</si>
  <si>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</si>
  <si>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</si>
  <si>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</si>
  <si>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</si>
  <si>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</si>
  <si>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</si>
  <si>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</si>
  <si>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</si>
  <si>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</si>
  <si>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</si>
  <si>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</si>
  <si>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</si>
  <si>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</si>
  <si>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</si>
  <si>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</si>
  <si>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</si>
  <si>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</si>
  <si>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</si>
  <si>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</si>
  <si>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</si>
  <si>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</si>
  <si>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</si>
  <si>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</si>
  <si>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</si>
  <si>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</si>
  <si>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</si>
  <si>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</si>
  <si>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</si>
  <si>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</si>
  <si>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</si>
  <si>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</si>
  <si>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</si>
  <si>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</si>
  <si>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</si>
  <si>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</si>
  <si>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</si>
  <si>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</si>
  <si>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</si>
  <si>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</si>
  <si>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</si>
  <si>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</si>
  <si>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</si>
  <si>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</si>
  <si>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</si>
  <si>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</si>
  <si>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</si>
  <si>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</si>
  <si>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</si>
  <si>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</si>
  <si>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</si>
  <si>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</si>
  <si>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</si>
  <si>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</si>
  <si>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</si>
  <si>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</si>
  <si>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</si>
  <si>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</si>
  <si>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</si>
  <si>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</si>
  <si>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</si>
  <si>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</si>
  <si>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</si>
  <si>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</si>
  <si>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</si>
  <si>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</si>
  <si>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</si>
  <si>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</si>
  <si>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</si>
  <si>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</si>
  <si>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</si>
  <si>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</si>
  <si>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</si>
  <si>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</si>
  <si>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</si>
  <si>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</si>
  <si>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</si>
  <si>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</si>
  <si>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</si>
  <si>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</si>
  <si>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</si>
  <si>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</si>
  <si>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</si>
  <si>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</si>
  <si>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</si>
  <si>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</si>
  <si>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</si>
  <si>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</si>
  <si>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</si>
  <si>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</si>
  <si>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</si>
  <si>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</si>
  <si>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</si>
  <si>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</si>
  <si>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</si>
  <si>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</si>
  <si>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</si>
  <si>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</si>
  <si>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</si>
  <si>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</si>
  <si>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</si>
  <si>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</si>
  <si>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</si>
  <si>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</si>
  <si>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</si>
  <si>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</si>
  <si>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</si>
  <si>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</si>
  <si>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</si>
  <si>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</si>
  <si>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</si>
  <si>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</si>
  <si>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</si>
  <si>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</si>
  <si>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</si>
  <si>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</si>
  <si>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</si>
  <si>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</si>
  <si>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</si>
  <si>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</si>
  <si>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</si>
  <si>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</si>
  <si>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</si>
  <si>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</si>
  <si>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</si>
  <si>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</si>
  <si>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</si>
  <si>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</si>
  <si>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</si>
  <si>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</si>
  <si>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</si>
  <si>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</si>
  <si>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</si>
  <si>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</si>
  <si>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</si>
  <si>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</si>
  <si>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</si>
  <si>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</si>
  <si>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</si>
  <si>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</si>
  <si>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</si>
  <si>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</si>
  <si>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</si>
  <si>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</si>
  <si>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</si>
  <si>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</si>
  <si>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</si>
  <si>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</si>
  <si>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</si>
  <si>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</si>
  <si>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</si>
  <si>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</si>
  <si>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</si>
  <si>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</si>
  <si>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</si>
  <si>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</si>
  <si>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</si>
  <si>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</si>
  <si>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</si>
  <si>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</si>
  <si>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</si>
  <si>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</si>
  <si>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</si>
  <si>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</si>
  <si>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</si>
  <si>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</si>
  <si>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</si>
  <si>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</si>
  <si>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</si>
  <si>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</si>
  <si>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</si>
  <si>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</si>
  <si>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</si>
  <si>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</si>
  <si>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</si>
  <si>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</si>
  <si>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</si>
  <si>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</si>
  <si>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</si>
  <si>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</si>
  <si>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</si>
  <si>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</si>
  <si>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</si>
  <si>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</si>
  <si>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</si>
  <si>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</si>
  <si>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</si>
  <si>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</si>
  <si>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</si>
  <si>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</si>
  <si>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</si>
  <si>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</si>
  <si>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</si>
  <si>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</si>
  <si>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</si>
  <si>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</si>
  <si>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</si>
  <si>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</si>
  <si>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</si>
  <si>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</si>
  <si>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</si>
  <si>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</si>
  <si>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</si>
  <si>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</si>
  <si>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</si>
  <si>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</si>
  <si>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</si>
  <si>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</si>
  <si>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</si>
  <si>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</si>
  <si>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</si>
  <si>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</si>
  <si>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</si>
  <si>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</si>
  <si>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</si>
  <si>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</si>
  <si>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</si>
  <si>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</si>
  <si>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</si>
  <si>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</si>
  <si>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</si>
  <si>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</si>
  <si>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</si>
  <si>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</si>
  <si>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</si>
  <si>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</si>
  <si>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</si>
  <si>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</si>
  <si>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</si>
  <si>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</si>
  <si>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</si>
  <si>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</si>
  <si>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</si>
  <si>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</si>
  <si>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</si>
  <si>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</si>
  <si>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</si>
  <si>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</si>
  <si>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</si>
  <si>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</si>
  <si>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</si>
  <si>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</si>
  <si>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</si>
  <si>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</si>
  <si>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</si>
  <si>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</si>
  <si>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</si>
  <si>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</si>
  <si>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</si>
  <si>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</si>
  <si>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</si>
  <si>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</si>
  <si>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</si>
  <si>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</si>
  <si>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</si>
  <si>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</si>
  <si>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</si>
  <si>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</si>
  <si>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</si>
  <si>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</si>
  <si>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</si>
  <si>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</si>
  <si>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</si>
  <si>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</si>
  <si>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</si>
  <si>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</si>
  <si>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</si>
  <si>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</si>
  <si>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</si>
  <si>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</si>
  <si>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</si>
  <si>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</si>
  <si>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</si>
  <si>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</si>
  <si>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</si>
  <si>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</si>
  <si>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</si>
  <si>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</si>
  <si>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</si>
  <si>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</si>
  <si>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</si>
  <si>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</si>
  <si>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</si>
  <si>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</si>
  <si>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</si>
  <si>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</si>
  <si>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</si>
  <si>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</si>
  <si>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</si>
  <si>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</si>
  <si>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</si>
  <si>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</si>
  <si>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</si>
  <si>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</si>
  <si>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</si>
  <si>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</si>
  <si>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</si>
  <si>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</si>
  <si>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</si>
  <si>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</si>
  <si>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</si>
  <si>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</si>
  <si>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</si>
  <si>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</si>
  <si>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</si>
  <si>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</si>
  <si>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</si>
  <si>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</si>
  <si>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</si>
  <si>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</si>
  <si>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</si>
  <si>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</si>
  <si>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</si>
  <si>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</si>
  <si>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</si>
  <si>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</si>
  <si>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</si>
  <si>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</si>
  <si>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</si>
  <si>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</si>
  <si>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</si>
  <si>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</si>
  <si>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</si>
  <si>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</si>
  <si>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</si>
  <si>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</si>
  <si>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</si>
  <si>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</si>
  <si>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</si>
  <si>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</si>
  <si>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</si>
  <si>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</si>
  <si>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</si>
  <si>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</si>
  <si>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</si>
  <si>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</si>
  <si>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</si>
  <si>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</si>
  <si>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</si>
  <si>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</si>
  <si>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</si>
  <si>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</si>
  <si>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</si>
  <si>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</si>
  <si>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</si>
  <si>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</si>
  <si>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</si>
  <si>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</si>
  <si>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</si>
  <si>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</si>
  <si>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</si>
  <si>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</si>
  <si>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</si>
  <si>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</si>
  <si>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</si>
  <si>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</si>
  <si>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</si>
  <si>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</si>
  <si>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</si>
  <si>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</si>
  <si>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</si>
  <si>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</si>
  <si>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</si>
  <si>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</si>
  <si>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</si>
  <si>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</si>
  <si>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</si>
  <si>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</si>
  <si>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</si>
  <si>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</si>
  <si>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</si>
  <si>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</si>
  <si>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</si>
  <si>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</si>
  <si>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</si>
  <si>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</si>
  <si>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</si>
  <si>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</si>
  <si>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</si>
  <si>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</si>
  <si>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</si>
  <si>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</si>
  <si>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</si>
  <si>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</si>
  <si>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</si>
  <si>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</si>
  <si>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</si>
  <si>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</si>
  <si>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</si>
  <si>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</si>
  <si>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</si>
  <si>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</si>
  <si>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</si>
  <si>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</si>
  <si>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</si>
  <si>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</si>
  <si>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</si>
  <si>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</si>
  <si>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</si>
  <si>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</si>
  <si>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</si>
  <si>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</si>
  <si>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</si>
  <si>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</si>
  <si>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</si>
  <si>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</si>
  <si>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</si>
  <si>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</si>
  <si>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</si>
  <si>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</si>
  <si>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</si>
  <si>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</si>
  <si>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</si>
  <si>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</si>
  <si>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</si>
  <si>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</si>
  <si>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</si>
  <si>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</si>
  <si>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</si>
  <si>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</si>
  <si>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</si>
  <si>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</si>
  <si>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</si>
  <si>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</si>
  <si>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</si>
  <si>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</si>
  <si>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</si>
  <si>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</si>
  <si>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</si>
  <si>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</si>
  <si>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</si>
  <si>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</si>
  <si>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</si>
  <si>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</si>
  <si>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</si>
  <si>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</si>
  <si>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</si>
  <si>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</si>
  <si>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</si>
  <si>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</si>
  <si>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</si>
  <si>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</si>
  <si>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</si>
  <si>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</si>
  <si>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</si>
  <si>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</si>
  <si>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</si>
  <si>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</si>
  <si>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</si>
  <si>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</si>
  <si>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</si>
  <si>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</si>
  <si>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</si>
  <si>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</si>
  <si>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</si>
  <si>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</si>
  <si>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</si>
  <si>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</si>
  <si>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</si>
  <si>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</si>
  <si>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</si>
  <si>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</si>
  <si>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</si>
  <si>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</si>
  <si>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</si>
  <si>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</si>
  <si>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</si>
  <si>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</si>
  <si>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</si>
  <si>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</si>
  <si>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</si>
  <si>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</si>
  <si>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</si>
  <si>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</si>
  <si>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</si>
  <si>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</si>
  <si>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</si>
  <si>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</si>
  <si>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</si>
  <si>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</si>
  <si>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</si>
  <si>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</si>
  <si>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</si>
  <si>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</si>
  <si>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</si>
  <si>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</si>
  <si>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</si>
  <si>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</si>
  <si>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</si>
  <si>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</si>
  <si>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</si>
  <si>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</si>
  <si>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</si>
  <si>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</si>
  <si>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</si>
  <si>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</si>
  <si>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</si>
  <si>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</si>
  <si>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</si>
  <si>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</si>
  <si>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</si>
  <si>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</si>
  <si>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</si>
  <si>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</si>
  <si>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</si>
  <si>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</si>
  <si>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</si>
  <si>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</si>
  <si>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</si>
  <si>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</si>
  <si>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</si>
  <si>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</si>
  <si>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</si>
  <si>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</si>
  <si>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</si>
  <si>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</si>
  <si>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</si>
  <si>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</si>
  <si>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</si>
  <si>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</si>
  <si>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</si>
  <si>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</si>
  <si>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</si>
  <si>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</si>
  <si>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</si>
  <si>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</si>
  <si>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</si>
  <si>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</si>
  <si>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</si>
  <si>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</si>
  <si>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</si>
  <si>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</si>
  <si>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</si>
  <si>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</si>
  <si>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</si>
  <si>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</si>
  <si>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</si>
  <si>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</si>
  <si>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</si>
  <si>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</si>
  <si>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</si>
  <si>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</si>
  <si>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</si>
  <si>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</si>
  <si>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</si>
  <si>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</si>
  <si>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</si>
  <si>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</si>
  <si>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</si>
  <si>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</si>
  <si>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</si>
  <si>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</si>
  <si>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</si>
  <si>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</si>
  <si>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</si>
  <si>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</si>
  <si>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</si>
  <si>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</si>
  <si>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</si>
  <si>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</si>
  <si>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</si>
  <si>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</si>
  <si>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</si>
  <si>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</si>
  <si>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</si>
  <si>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</si>
  <si>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</si>
  <si>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</si>
  <si>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</si>
  <si>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</si>
  <si>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</si>
  <si>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</si>
  <si>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</si>
  <si>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</si>
  <si>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</si>
  <si>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</si>
  <si>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</si>
  <si>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</si>
  <si>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</si>
  <si>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</si>
  <si>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</si>
  <si>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</si>
  <si>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</si>
  <si>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</si>
  <si>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</si>
  <si>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</si>
  <si>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</si>
  <si>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</si>
  <si>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</si>
  <si>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</si>
  <si>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</si>
  <si>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</si>
  <si>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</si>
  <si>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</si>
  <si>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</si>
  <si>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</si>
  <si>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</si>
  <si>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</si>
  <si>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</si>
  <si>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</si>
  <si>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</si>
  <si>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</si>
  <si>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</si>
  <si>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</si>
  <si>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</si>
  <si>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</si>
  <si>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</si>
  <si>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</si>
  <si>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</si>
  <si>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</si>
  <si>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</si>
  <si>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</si>
  <si>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</si>
  <si>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</si>
  <si>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</si>
  <si>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</si>
  <si>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</si>
  <si>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</si>
  <si>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</si>
  <si>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</si>
  <si>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</si>
  <si>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</si>
  <si>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</si>
  <si>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</si>
  <si>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</si>
  <si>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</si>
  <si>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</si>
  <si>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</si>
  <si>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</si>
  <si>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</si>
  <si>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</si>
  <si>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</si>
  <si>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</si>
  <si>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</si>
  <si>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</si>
  <si>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</si>
  <si>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</si>
  <si>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</si>
  <si>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</si>
  <si>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</si>
  <si>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</si>
  <si>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</si>
  <si>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</si>
  <si>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</si>
  <si>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</si>
  <si>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</si>
  <si>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</si>
  <si>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</si>
  <si>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</si>
  <si>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</si>
  <si>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</si>
  <si>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</si>
  <si>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</si>
  <si>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</si>
  <si>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</si>
  <si>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</si>
  <si>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</si>
  <si>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</si>
  <si>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</si>
  <si>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</si>
  <si>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</si>
  <si>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</si>
  <si>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</si>
  <si>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</si>
  <si>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</si>
  <si>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</si>
  <si>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</si>
  <si>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</si>
  <si>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</si>
  <si>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</si>
  <si>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</si>
  <si>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</si>
  <si>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</si>
  <si>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</si>
  <si>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</si>
  <si>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</si>
  <si>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</si>
  <si>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</si>
  <si>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</si>
  <si>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</si>
  <si>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</si>
  <si>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</si>
  <si>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</si>
  <si>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</si>
  <si>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</si>
  <si>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</si>
  <si>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</si>
  <si>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</si>
  <si>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</si>
  <si>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</si>
  <si>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</si>
  <si>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</si>
  <si>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</si>
  <si>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</si>
  <si>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</si>
  <si>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</si>
  <si>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</si>
  <si>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</si>
  <si>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</si>
  <si>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</si>
  <si>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</si>
  <si>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</si>
  <si>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</si>
  <si>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</si>
  <si>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</si>
  <si>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</si>
  <si>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</si>
  <si>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</si>
  <si>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</si>
  <si>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</si>
  <si>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</si>
  <si>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</si>
  <si>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</si>
  <si>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</si>
  <si>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</si>
  <si>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</si>
  <si>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</si>
  <si>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</si>
  <si>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</si>
  <si>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</si>
  <si>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</si>
  <si>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</si>
  <si>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</si>
  <si>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</si>
  <si>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</si>
  <si>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</si>
  <si>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</si>
  <si>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</si>
  <si>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</si>
  <si>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</si>
  <si>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</si>
  <si>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</si>
  <si>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</si>
  <si>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</si>
  <si>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</si>
  <si>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</si>
  <si>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</si>
  <si>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</si>
  <si>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</si>
  <si>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</si>
  <si>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</si>
  <si>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</si>
  <si>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</si>
  <si>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</si>
  <si>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</si>
  <si>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</si>
  <si>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</si>
  <si>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</si>
  <si>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</si>
  <si>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</si>
  <si>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</si>
  <si>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</si>
  <si>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</si>
  <si>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</si>
  <si>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</si>
  <si>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</si>
  <si>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</si>
  <si>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</si>
  <si>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</si>
  <si>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</si>
  <si>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</si>
  <si>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</si>
  <si>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</si>
  <si>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</si>
  <si>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</si>
  <si>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</si>
  <si>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</si>
  <si>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</si>
  <si>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</si>
  <si>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</si>
  <si>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</si>
  <si>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</si>
  <si>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</si>
  <si>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</si>
  <si>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</si>
  <si>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</si>
  <si>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</si>
  <si>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</si>
  <si>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</si>
  <si>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</si>
  <si>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</si>
  <si>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</si>
  <si>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</si>
  <si>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</si>
  <si>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</si>
  <si>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</si>
  <si>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</si>
  <si>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</si>
  <si>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</si>
  <si>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</si>
  <si>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</si>
  <si>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</si>
  <si>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</si>
  <si>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</si>
  <si>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</si>
  <si>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</si>
  <si>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</si>
  <si>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</si>
  <si>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</si>
  <si>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</si>
  <si>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</si>
  <si>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</si>
  <si>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</si>
  <si>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</si>
  <si>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</si>
  <si>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</si>
  <si>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</si>
  <si>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</si>
  <si>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</si>
  <si>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</si>
  <si>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</si>
  <si>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</si>
  <si>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</si>
  <si>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</si>
  <si>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</si>
  <si>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</si>
  <si>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</si>
  <si>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</si>
  <si>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</si>
  <si>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</si>
  <si>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</si>
  <si>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</si>
  <si>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</si>
  <si>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</si>
  <si>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</si>
  <si>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</si>
  <si>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</si>
  <si>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</si>
  <si>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</si>
  <si>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</si>
  <si>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</si>
  <si>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</si>
  <si>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</si>
  <si>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</si>
  <si>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</si>
  <si>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</si>
  <si>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</si>
  <si>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</si>
  <si>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</si>
  <si>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</si>
  <si>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</si>
  <si>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</si>
  <si>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</si>
  <si>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</si>
  <si>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</si>
  <si>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</si>
  <si>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</si>
  <si>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</si>
  <si>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</si>
  <si>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</si>
  <si>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</si>
  <si>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</si>
  <si>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</si>
  <si>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</si>
  <si>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</si>
  <si>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</si>
  <si>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</si>
  <si>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</si>
  <si>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</si>
  <si>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</si>
  <si>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</si>
  <si>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</si>
  <si>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</si>
  <si>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</si>
  <si>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</si>
  <si>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</si>
  <si>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</si>
  <si>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</si>
  <si>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</si>
  <si>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</si>
  <si>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</si>
  <si>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</si>
  <si>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</si>
  <si>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</si>
  <si>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</si>
  <si>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</si>
  <si>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</si>
  <si>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</si>
  <si>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</si>
  <si>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</si>
  <si>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</si>
  <si>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</si>
  <si>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</si>
  <si>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</si>
  <si>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</si>
  <si>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</si>
  <si>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</si>
  <si>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</si>
  <si>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</si>
  <si>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</si>
  <si>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</si>
  <si>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</si>
  <si>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</si>
  <si>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</si>
  <si>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</si>
  <si>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</si>
  <si>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</si>
  <si>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</si>
  <si>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</si>
  <si>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</si>
  <si>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</si>
  <si>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</si>
  <si>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</si>
  <si>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</si>
  <si>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</si>
  <si>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</si>
  <si>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</si>
  <si>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</si>
  <si>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</si>
  <si>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</si>
  <si>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</si>
  <si>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</si>
  <si>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</si>
  <si>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</si>
  <si>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</si>
  <si>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</si>
  <si>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</si>
  <si>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</si>
  <si>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</si>
  <si>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</si>
  <si>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</si>
  <si>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</si>
  <si>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</si>
  <si>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</si>
  <si>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</si>
  <si>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</si>
  <si>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</si>
  <si>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</si>
  <si>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</si>
  <si>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</si>
  <si>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</si>
  <si>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</si>
  <si>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</si>
  <si>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</si>
  <si>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</si>
  <si>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</si>
  <si>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</si>
  <si>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</si>
  <si>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</si>
  <si>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</si>
  <si>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</si>
  <si>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</si>
  <si>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</si>
  <si>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</si>
  <si>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</si>
  <si>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</si>
  <si>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</si>
  <si>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</si>
  <si>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</si>
  <si>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</si>
  <si>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</si>
  <si>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</si>
  <si>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</si>
  <si>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</si>
  <si>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</si>
  <si>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</si>
  <si>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</si>
  <si>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</si>
  <si>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</si>
  <si>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</si>
  <si>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</si>
  <si>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</si>
  <si>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</si>
  <si>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</si>
  <si>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</si>
  <si>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</si>
  <si>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</si>
  <si>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</si>
  <si>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</si>
  <si>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</si>
  <si>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</si>
  <si>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</si>
  <si>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</si>
  <si>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</si>
  <si>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</si>
  <si>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</si>
  <si>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</si>
  <si>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</si>
  <si>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</si>
  <si>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</si>
  <si>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</si>
  <si>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</si>
  <si>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</si>
  <si>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</si>
  <si>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</si>
  <si>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</si>
  <si>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</si>
  <si>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</si>
  <si>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</si>
  <si>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</si>
  <si>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</si>
  <si>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</si>
  <si>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</si>
  <si>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</si>
  <si>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</si>
  <si>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</si>
  <si>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</si>
  <si>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</si>
  <si>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</si>
  <si>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</si>
  <si>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</si>
  <si>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</si>
  <si>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</si>
  <si>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</si>
  <si>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</si>
  <si>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</si>
  <si>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</si>
  <si>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</si>
  <si>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</si>
  <si>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</si>
  <si>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</si>
  <si>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</si>
  <si>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</si>
  <si>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</si>
  <si>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</si>
  <si>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</si>
  <si>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</si>
  <si>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</si>
  <si>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</si>
  <si>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</si>
  <si>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</si>
  <si>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</si>
  <si>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</si>
  <si>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</si>
  <si>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</si>
  <si>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</si>
  <si>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</si>
  <si>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</si>
  <si>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</si>
  <si>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</si>
  <si>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</si>
  <si>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</si>
  <si>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</si>
  <si>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</si>
  <si>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</si>
  <si>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</si>
  <si>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</si>
  <si>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</si>
  <si>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</si>
  <si>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</si>
  <si>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</si>
  <si>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</si>
  <si>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</si>
  <si>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</si>
  <si>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</si>
  <si>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</si>
  <si>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</si>
  <si>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</si>
  <si>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</si>
  <si>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</si>
  <si>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</si>
  <si>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</si>
  <si>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</si>
  <si>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</si>
  <si>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</si>
  <si>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</si>
  <si>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</si>
  <si>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</si>
  <si>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</si>
  <si>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</si>
  <si>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</si>
  <si>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</si>
  <si>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</si>
  <si>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</si>
  <si>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</si>
  <si>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</si>
  <si>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</si>
  <si>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</si>
  <si>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</si>
  <si>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</si>
  <si>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</si>
  <si>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</si>
  <si>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</si>
  <si>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</si>
  <si>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</si>
  <si>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</si>
  <si>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</si>
  <si>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</si>
  <si>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</si>
  <si>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</si>
  <si>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</si>
  <si>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</si>
  <si>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</si>
  <si>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</si>
  <si>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</si>
  <si>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</si>
  <si>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</si>
  <si>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</si>
  <si>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</si>
  <si>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</si>
  <si>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</si>
  <si>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</si>
  <si>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</si>
  <si>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</si>
  <si>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</si>
  <si>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</si>
  <si>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</si>
  <si>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</si>
  <si>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</si>
  <si>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</si>
  <si>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</si>
  <si>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</si>
  <si>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</si>
  <si>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</si>
  <si>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</si>
  <si>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</si>
  <si>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</si>
  <si>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</si>
  <si>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</si>
  <si>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</si>
  <si>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</si>
  <si>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</si>
  <si>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</si>
  <si>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</si>
  <si>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</si>
  <si>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</si>
  <si>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</si>
  <si>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</si>
  <si>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</si>
  <si>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</si>
  <si>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</si>
  <si>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</si>
  <si>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</si>
  <si>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</si>
  <si>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</si>
  <si>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</si>
  <si>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</si>
  <si>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</si>
  <si>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</si>
  <si>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</si>
  <si>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</si>
  <si>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</si>
  <si>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</si>
  <si>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</si>
  <si>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</si>
  <si>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</si>
  <si>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</si>
  <si>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</si>
  <si>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</si>
  <si>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</si>
  <si>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</si>
  <si>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</si>
  <si>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</si>
  <si>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</si>
  <si>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</si>
  <si>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</si>
  <si>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</si>
  <si>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</si>
  <si>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</si>
  <si>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</si>
  <si>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</si>
  <si>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</si>
  <si>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</si>
  <si>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</si>
  <si>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</si>
  <si>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</si>
  <si>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</si>
  <si>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</si>
  <si>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</si>
  <si>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</si>
  <si>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</si>
  <si>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</si>
  <si>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</si>
  <si>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</si>
  <si>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</si>
  <si>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</si>
  <si>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</si>
  <si>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</si>
  <si>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</si>
  <si>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</si>
  <si>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</si>
  <si>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</si>
  <si>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</si>
  <si>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</si>
  <si>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</si>
  <si>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</si>
  <si>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</si>
  <si>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</si>
  <si>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</si>
  <si>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</si>
  <si>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</si>
  <si>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</si>
  <si>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</si>
  <si>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</si>
  <si>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</si>
  <si>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</si>
  <si>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</si>
  <si>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</si>
  <si>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</si>
  <si>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</si>
  <si>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</si>
  <si>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</si>
  <si>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</si>
  <si>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</si>
  <si>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</si>
  <si>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</si>
  <si>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</si>
  <si>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</si>
  <si>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</si>
  <si>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</si>
  <si>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</si>
  <si>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</si>
  <si>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</si>
  <si>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</si>
  <si>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</si>
  <si>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</si>
  <si>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</si>
  <si>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</si>
  <si>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</si>
  <si>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</si>
  <si>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</si>
  <si>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</si>
  <si>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</si>
  <si>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</si>
  <si>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</si>
  <si>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</si>
  <si>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</si>
  <si>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</si>
  <si>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</si>
  <si>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</si>
  <si>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</si>
  <si>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</si>
  <si>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</si>
  <si>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</si>
  <si>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</si>
  <si>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</si>
  <si>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</si>
  <si>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</si>
  <si>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</si>
  <si>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</si>
  <si>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</si>
  <si>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</si>
  <si>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</si>
  <si>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</si>
  <si>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</si>
  <si>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</si>
  <si>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</si>
  <si>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</si>
  <si>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</si>
  <si>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</si>
  <si>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</si>
  <si>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</si>
  <si>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</si>
  <si>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</si>
  <si>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</si>
  <si>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</si>
  <si>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</si>
  <si>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</si>
  <si>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</si>
  <si>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</si>
  <si>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</si>
  <si>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</si>
  <si>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</si>
  <si>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</si>
  <si>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</si>
  <si>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</si>
  <si>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</si>
  <si>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</si>
  <si>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</si>
  <si>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</si>
  <si>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</si>
  <si>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</si>
  <si>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</si>
  <si>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</si>
  <si>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</si>
  <si>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</si>
  <si>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</si>
  <si>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</si>
  <si>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</si>
  <si>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</si>
  <si>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</si>
  <si>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</si>
  <si>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</si>
  <si>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</si>
  <si>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</si>
  <si>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</si>
  <si>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</si>
  <si>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</si>
  <si>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</si>
  <si>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</si>
  <si>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</si>
  <si>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</si>
  <si>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</si>
  <si>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</si>
  <si>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</si>
  <si>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</si>
  <si>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</si>
  <si>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</si>
  <si>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</si>
  <si>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</si>
  <si>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</si>
  <si>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</si>
  <si>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</si>
  <si>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</si>
  <si>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</si>
  <si>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</si>
  <si>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</si>
  <si>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</si>
  <si>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</si>
  <si>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</si>
  <si>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</si>
  <si>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</si>
  <si>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</si>
  <si>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</si>
  <si>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</si>
  <si>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</si>
  <si>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</si>
  <si>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</si>
  <si>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</si>
  <si>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</si>
  <si>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</si>
  <si>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</si>
  <si>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</si>
  <si>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</si>
  <si>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</si>
  <si>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</si>
  <si>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</si>
  <si>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</si>
  <si>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</si>
  <si>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</si>
  <si>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</si>
  <si>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</si>
  <si>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</si>
  <si>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</si>
  <si>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</si>
  <si>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</si>
  <si>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</si>
  <si>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</si>
  <si>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</si>
  <si>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</si>
  <si>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</si>
  <si>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</si>
  <si>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</si>
  <si>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</si>
  <si>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</si>
  <si>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</si>
  <si>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</si>
  <si>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</si>
  <si>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</si>
  <si>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</si>
  <si>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</si>
  <si>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</si>
  <si>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</si>
  <si>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</si>
  <si>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</si>
  <si>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</si>
  <si>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</si>
  <si>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</si>
  <si>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</si>
  <si>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</si>
  <si>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</si>
  <si>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</si>
  <si>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</si>
  <si>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</si>
  <si>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</si>
  <si>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</si>
  <si>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</si>
  <si>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</si>
  <si>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</si>
  <si>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</si>
  <si>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</si>
  <si>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</si>
  <si>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</si>
  <si>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</si>
  <si>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</si>
  <si>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</si>
  <si>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</si>
  <si>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</si>
  <si>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</si>
  <si>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</si>
  <si>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</si>
  <si>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</si>
  <si>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</si>
  <si>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</si>
  <si>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</si>
  <si>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</si>
  <si>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</si>
  <si>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</si>
  <si>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</si>
  <si>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</si>
  <si>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</si>
  <si>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</si>
  <si>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</si>
  <si>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</si>
  <si>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</si>
  <si>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</si>
  <si>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</si>
  <si>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</si>
  <si>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</si>
  <si>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</si>
  <si>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</si>
  <si>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</si>
  <si>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</si>
  <si>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</si>
  <si>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</si>
  <si>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</si>
  <si>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</si>
  <si>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</si>
  <si>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</si>
  <si>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</si>
  <si>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</si>
  <si>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</si>
  <si>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</si>
  <si>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</si>
  <si>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</si>
  <si>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</si>
  <si>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</si>
  <si>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</si>
  <si>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</si>
  <si>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</si>
  <si>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</si>
  <si>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</si>
  <si>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</si>
  <si>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</si>
  <si>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</si>
  <si>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</si>
  <si>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</si>
  <si>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</si>
  <si>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</si>
  <si>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</si>
  <si>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</si>
  <si>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</si>
  <si>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</si>
  <si>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</si>
  <si>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</si>
  <si>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</si>
  <si>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</si>
  <si>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</si>
  <si>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</si>
  <si>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</si>
  <si>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</si>
  <si>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</si>
  <si>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</si>
  <si>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</si>
  <si>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</si>
  <si>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</si>
  <si>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</si>
  <si>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</si>
  <si>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</si>
  <si>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</si>
  <si>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</si>
  <si>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</si>
  <si>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</si>
  <si>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</si>
  <si>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</si>
  <si>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</si>
  <si>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</si>
  <si>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</si>
  <si>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</si>
  <si>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</si>
  <si>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</si>
  <si>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</si>
  <si>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</si>
  <si>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</si>
  <si>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</si>
  <si>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</si>
  <si>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</si>
  <si>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</si>
  <si>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</si>
  <si>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</si>
  <si>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</si>
  <si>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</si>
  <si>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</si>
  <si>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</si>
  <si>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</si>
  <si>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</si>
  <si>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</si>
  <si>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</si>
  <si>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</si>
  <si>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</si>
  <si>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</si>
  <si>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</si>
  <si>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</si>
  <si>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</si>
  <si>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</si>
  <si>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</si>
  <si>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</si>
  <si>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</si>
  <si>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</si>
  <si>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</si>
  <si>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</si>
  <si>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</si>
  <si>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</si>
  <si>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</si>
  <si>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</si>
  <si>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</si>
  <si>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</si>
  <si>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</si>
  <si>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</si>
  <si>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</si>
  <si>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</si>
  <si>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</si>
  <si>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</si>
  <si>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</si>
  <si>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</si>
  <si>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</si>
  <si>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</si>
  <si>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</si>
  <si>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</si>
  <si>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</si>
  <si>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</si>
  <si>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</si>
  <si>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</si>
  <si>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</si>
  <si>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</si>
  <si>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</si>
  <si>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</si>
  <si>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</si>
  <si>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</si>
  <si>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</si>
  <si>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</si>
  <si>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</si>
  <si>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</si>
  <si>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</si>
  <si>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</si>
  <si>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</si>
  <si>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</si>
  <si>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</si>
  <si>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</si>
  <si>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</si>
  <si>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</si>
  <si>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</si>
  <si>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</si>
  <si>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</si>
  <si>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</si>
  <si>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</si>
  <si>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</si>
  <si>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</si>
  <si>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</si>
  <si>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</si>
  <si>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</si>
  <si>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</si>
  <si>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</si>
  <si>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</si>
  <si>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</si>
  <si>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</si>
  <si>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</si>
  <si>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</si>
  <si>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</si>
  <si>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</si>
  <si>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</si>
  <si>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</si>
  <si>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</si>
  <si>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</si>
  <si>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</si>
  <si>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</si>
  <si>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</si>
  <si>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</si>
  <si>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</si>
  <si>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</si>
  <si>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</si>
  <si>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</si>
  <si>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</si>
  <si>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</si>
  <si>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</si>
  <si>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</si>
  <si>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</si>
  <si>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</si>
  <si>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</si>
  <si>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</si>
  <si>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</si>
  <si>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</si>
  <si>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</si>
  <si>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</si>
  <si>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</si>
  <si>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</si>
  <si>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</si>
  <si>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</si>
  <si>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</si>
  <si>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</si>
  <si>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</si>
  <si>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</si>
  <si>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</si>
  <si>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</si>
  <si>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</si>
  <si>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</si>
  <si>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</si>
  <si>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</si>
  <si>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</si>
  <si>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</si>
  <si>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</si>
  <si>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</si>
  <si>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</si>
  <si>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</si>
  <si>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</si>
  <si>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</si>
  <si>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</si>
  <si>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</si>
  <si>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</si>
  <si>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</si>
  <si>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</si>
  <si>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</si>
  <si>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</si>
  <si>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</si>
  <si>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</si>
  <si>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</si>
  <si>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</si>
  <si>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</si>
  <si>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</si>
  <si>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</si>
  <si>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</si>
  <si>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</si>
  <si>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</si>
  <si>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</si>
  <si>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</si>
  <si>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</si>
  <si>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</si>
  <si>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</si>
  <si>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</si>
  <si>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</si>
  <si>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</si>
  <si>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</si>
  <si>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</si>
  <si>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</si>
  <si>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</si>
  <si>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</si>
  <si>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</si>
  <si>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</si>
  <si>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</si>
  <si>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</si>
  <si>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</si>
  <si>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</si>
  <si>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</si>
  <si>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</si>
  <si>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</si>
  <si>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</si>
  <si>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</si>
  <si>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</si>
  <si>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</si>
  <si>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</si>
  <si>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</si>
  <si>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</si>
  <si>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</si>
  <si>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</si>
  <si>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</si>
  <si>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</si>
  <si>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</si>
  <si>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</si>
  <si>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</si>
  <si>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</si>
  <si>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</si>
  <si>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</si>
  <si>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</si>
  <si>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</si>
  <si>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</si>
  <si>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</si>
  <si>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</si>
  <si>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</si>
  <si>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</si>
  <si>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</si>
  <si>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</si>
  <si>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</si>
  <si>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</si>
  <si>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</si>
  <si>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</si>
  <si>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</si>
  <si>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</si>
  <si>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</si>
  <si>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</si>
  <si>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</si>
  <si>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</si>
  <si>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</si>
  <si>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</si>
  <si>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</si>
  <si>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</si>
  <si>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</si>
  <si>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</si>
  <si>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</si>
  <si>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</si>
  <si>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</si>
  <si>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</si>
  <si>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</si>
  <si>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</si>
  <si>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</si>
  <si>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</si>
  <si>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</si>
  <si>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</si>
  <si>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</si>
  <si>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</si>
  <si>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</si>
  <si>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</si>
  <si>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</si>
  <si>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</si>
  <si>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</si>
  <si>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</si>
  <si>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</si>
  <si>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</si>
  <si>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</si>
  <si>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</si>
  <si>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</si>
  <si>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</si>
  <si>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</si>
  <si>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</si>
  <si>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</si>
  <si>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</si>
  <si>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</si>
  <si>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</si>
  <si>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</si>
  <si>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</si>
  <si>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</si>
  <si>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</si>
  <si>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</si>
  <si>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</si>
  <si>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</si>
  <si>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</si>
  <si>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</si>
  <si>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</si>
  <si>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</si>
  <si>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</si>
  <si>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</si>
  <si>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</si>
  <si>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</si>
  <si>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</si>
  <si>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</si>
  <si>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</si>
  <si>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</si>
  <si>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</si>
  <si>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</si>
  <si>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</si>
  <si>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</si>
  <si>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</si>
  <si>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</si>
  <si>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</si>
  <si>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</si>
  <si>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</si>
  <si>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</si>
  <si>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</si>
  <si>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</si>
  <si>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</si>
  <si>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</si>
  <si>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</si>
  <si>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</si>
  <si>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</si>
  <si>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</si>
  <si>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</si>
  <si>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</si>
  <si>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</si>
  <si>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</si>
  <si>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</si>
  <si>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</si>
  <si>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</si>
  <si>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</si>
  <si>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</si>
  <si>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</si>
  <si>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</si>
  <si>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</si>
  <si>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</si>
  <si>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</si>
  <si>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</si>
  <si>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</si>
  <si>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</si>
  <si>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</si>
  <si>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</si>
  <si>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</si>
  <si>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</si>
  <si>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</si>
  <si>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</si>
  <si>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</si>
  <si>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</si>
  <si>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</si>
  <si>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</si>
  <si>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</si>
  <si>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</si>
  <si>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</si>
  <si>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</si>
  <si>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</si>
  <si>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</si>
  <si>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</si>
  <si>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</si>
  <si>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</si>
  <si>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</si>
  <si>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</si>
  <si>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</si>
  <si>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</si>
  <si>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</si>
  <si>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</si>
  <si>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</si>
  <si>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</si>
  <si>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</si>
  <si>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</si>
  <si>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</si>
  <si>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</si>
  <si>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</si>
  <si>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</si>
  <si>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</si>
  <si>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</si>
  <si>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</si>
  <si>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</si>
  <si>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</si>
  <si>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</si>
  <si>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</si>
  <si>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</si>
  <si>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</si>
  <si>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</si>
  <si>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</si>
  <si>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</si>
  <si>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</si>
  <si>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</si>
  <si>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</si>
  <si>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</si>
  <si>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</si>
  <si>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</si>
  <si>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</si>
  <si>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</si>
  <si>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</si>
  <si>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</si>
  <si>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</si>
  <si>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</si>
  <si>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</si>
  <si>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</si>
  <si>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</si>
  <si>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</si>
  <si>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</si>
  <si>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</si>
  <si>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</si>
  <si>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</si>
  <si>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</si>
  <si>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</si>
  <si>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</si>
  <si>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</si>
  <si>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</si>
  <si>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</si>
  <si>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</si>
  <si>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</si>
  <si>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</si>
  <si>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</si>
  <si>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</si>
  <si>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</si>
  <si>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</si>
  <si>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</si>
  <si>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</si>
  <si>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</si>
  <si>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</si>
  <si>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</si>
  <si>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</si>
  <si>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</si>
  <si>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</si>
  <si>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</si>
  <si>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</si>
  <si>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</si>
  <si>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</si>
  <si>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</si>
  <si>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</si>
  <si>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</si>
  <si>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</si>
  <si>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</si>
  <si>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</si>
  <si>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</si>
  <si>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</si>
  <si>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</si>
  <si>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</si>
  <si>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</si>
  <si>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</si>
  <si>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</si>
  <si>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</si>
  <si>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</si>
  <si>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</si>
  <si>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</si>
  <si>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</si>
  <si>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</si>
  <si>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</si>
  <si>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</si>
  <si>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</si>
  <si>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</si>
  <si>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</si>
  <si>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</si>
  <si>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</si>
  <si>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</si>
  <si>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</si>
  <si>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</si>
  <si>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</si>
  <si>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</si>
  <si>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</si>
  <si>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</si>
  <si>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</si>
  <si>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</si>
  <si>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</si>
  <si>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</si>
  <si>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</si>
  <si>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</si>
  <si>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</si>
  <si>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</si>
  <si>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</si>
  <si>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</si>
  <si>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</si>
  <si>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</si>
  <si>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</si>
  <si>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</si>
  <si>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</si>
  <si>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</si>
  <si>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</si>
  <si>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</si>
  <si>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</si>
  <si>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</si>
  <si>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</si>
  <si>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</si>
  <si>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</si>
  <si>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</si>
  <si>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</si>
  <si>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</si>
  <si>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</si>
  <si>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</si>
  <si>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</si>
  <si>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</si>
  <si>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</si>
  <si>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</si>
  <si>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</si>
  <si>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</si>
  <si>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</si>
  <si>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</si>
  <si>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</si>
  <si>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</si>
  <si>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</si>
  <si>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</si>
  <si>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</si>
  <si>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</si>
  <si>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</si>
  <si>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</si>
  <si>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</si>
  <si>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</si>
  <si>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</si>
  <si>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</si>
  <si>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</si>
  <si>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</si>
  <si>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</si>
  <si>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</si>
  <si>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</si>
  <si>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</si>
  <si>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</si>
  <si>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</si>
  <si>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</si>
  <si>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</si>
  <si>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</si>
  <si>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</si>
  <si>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</si>
  <si>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</si>
  <si>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</si>
  <si>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</si>
  <si>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</si>
  <si>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</si>
  <si>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</si>
  <si>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</si>
  <si>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</si>
  <si>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</si>
  <si>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</si>
  <si>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</si>
  <si>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</si>
  <si>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</si>
  <si>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</si>
  <si>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</si>
  <si>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</si>
  <si>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</si>
  <si>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</si>
  <si>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</si>
  <si>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</si>
  <si>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</si>
  <si>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</si>
  <si>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</si>
  <si>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</si>
  <si>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</si>
  <si>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</si>
  <si>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</si>
  <si>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</si>
  <si>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</si>
  <si>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</si>
  <si>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</si>
  <si>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</si>
  <si>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</si>
  <si>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</si>
  <si>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</si>
  <si>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</si>
  <si>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</si>
  <si>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</si>
  <si>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</si>
  <si>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</si>
  <si>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</si>
  <si>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</si>
  <si>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</si>
  <si>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</si>
  <si>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</si>
  <si>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</si>
  <si>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</si>
  <si>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</si>
  <si>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</si>
  <si>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</si>
  <si>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</si>
  <si>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</si>
  <si>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</si>
  <si>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</si>
  <si>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</si>
  <si>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</si>
  <si>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</si>
  <si>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</si>
  <si>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</si>
  <si>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</si>
  <si>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</si>
  <si>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</si>
  <si>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</si>
  <si>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</si>
  <si>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</si>
  <si>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</si>
  <si>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</si>
  <si>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</si>
  <si>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</si>
  <si>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</si>
  <si>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</si>
  <si>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</si>
  <si>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</si>
  <si>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</si>
  <si>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</si>
  <si>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</si>
  <si>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</si>
  <si>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</si>
  <si>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</si>
  <si>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</si>
  <si>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</si>
  <si>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</si>
  <si>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</si>
  <si>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</si>
  <si>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</si>
  <si>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</si>
  <si>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</si>
  <si>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</si>
  <si>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</si>
  <si>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</si>
  <si>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</si>
  <si>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</si>
  <si>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</si>
  <si>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</si>
  <si>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</si>
  <si>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</si>
  <si>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</si>
  <si>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</si>
  <si>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</si>
  <si>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</si>
  <si>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</si>
  <si>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</si>
  <si>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</si>
  <si>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</si>
  <si>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</si>
  <si>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</si>
  <si>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</si>
  <si>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</si>
  <si>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</si>
  <si>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</si>
  <si>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</si>
  <si>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</si>
  <si>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</si>
  <si>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</si>
  <si>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</si>
  <si>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</si>
  <si>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</si>
  <si>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</si>
  <si>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</si>
  <si>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</si>
  <si>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</si>
  <si>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</si>
  <si>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</si>
  <si>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</si>
  <si>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</si>
  <si>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</si>
  <si>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</si>
  <si>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</si>
  <si>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</si>
  <si>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</si>
  <si>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</si>
  <si>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</si>
  <si>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</si>
  <si>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</si>
  <si>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</si>
  <si>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</si>
  <si>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</si>
  <si>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</si>
  <si>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</si>
  <si>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</si>
  <si>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</si>
  <si>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</si>
  <si>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</si>
  <si>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</si>
  <si>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</si>
  <si>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</si>
  <si>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</si>
  <si>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</si>
  <si>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</si>
  <si>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</si>
  <si>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</si>
  <si>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</si>
  <si>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</si>
  <si>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</si>
  <si>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</si>
  <si>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</si>
  <si>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</si>
  <si>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</si>
  <si>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</si>
  <si>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</si>
  <si>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</si>
  <si>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</si>
  <si>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</si>
  <si>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</si>
  <si>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</si>
  <si>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</si>
  <si>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</si>
  <si>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</si>
  <si>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</si>
  <si>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</si>
  <si>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</si>
  <si>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</si>
  <si>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</si>
  <si>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</si>
  <si>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</si>
  <si>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</si>
  <si>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</si>
  <si>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</si>
  <si>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</si>
  <si>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</si>
  <si>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</si>
  <si>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</si>
  <si>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</si>
  <si>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</si>
  <si>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</si>
  <si>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</si>
  <si>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</si>
  <si>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</si>
  <si>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</si>
  <si>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</si>
  <si>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</si>
  <si>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</si>
  <si>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</si>
  <si>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</si>
  <si>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</si>
  <si>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</si>
  <si>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</si>
  <si>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</si>
  <si>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</si>
  <si>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</si>
  <si>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</si>
  <si>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</si>
  <si>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</si>
  <si>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</si>
  <si>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</si>
  <si>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</si>
  <si>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</si>
  <si>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</si>
  <si>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</si>
  <si>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</si>
  <si>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</si>
  <si>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</si>
  <si>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</si>
  <si>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</si>
  <si>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</si>
  <si>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</si>
  <si>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</si>
  <si>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</si>
  <si>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</si>
  <si>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</si>
  <si>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</si>
  <si>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</si>
  <si>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</si>
  <si>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</si>
  <si>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</si>
  <si>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</si>
  <si>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</si>
  <si>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</si>
  <si>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</si>
  <si>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</si>
  <si>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</si>
  <si>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</si>
  <si>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</si>
  <si>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</si>
  <si>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</si>
  <si>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</si>
  <si>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</si>
  <si>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</si>
  <si>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</si>
  <si>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</si>
  <si>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</si>
  <si>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</si>
  <si>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</si>
  <si>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</si>
  <si>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</si>
  <si>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</si>
  <si>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</si>
  <si>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</si>
  <si>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</si>
  <si>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</si>
  <si>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</si>
  <si>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</si>
  <si>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</si>
  <si>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</si>
  <si>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</si>
  <si>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</si>
  <si>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</si>
  <si>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</si>
  <si>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</si>
  <si>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</si>
  <si>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</si>
  <si>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</si>
  <si>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</si>
  <si>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</si>
  <si>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</si>
  <si>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</si>
  <si>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</si>
  <si>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</si>
  <si>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</si>
  <si>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</si>
  <si>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</si>
  <si>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</si>
  <si>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</si>
  <si>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</si>
  <si>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</si>
  <si>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</si>
  <si>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</si>
  <si>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</si>
  <si>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</si>
  <si>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</si>
  <si>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</si>
  <si>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</si>
  <si>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</si>
  <si>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</si>
  <si>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</si>
  <si>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</si>
  <si>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</si>
  <si>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</si>
  <si>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</si>
  <si>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</si>
  <si>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</si>
  <si>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</si>
  <si>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</si>
  <si>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</si>
  <si>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</si>
  <si>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</si>
  <si>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</si>
  <si>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</si>
  <si>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</si>
  <si>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</si>
  <si>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</si>
  <si>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</si>
  <si>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</si>
  <si>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</si>
  <si>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</si>
  <si>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</si>
  <si>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</si>
  <si>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</si>
  <si>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</si>
  <si>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</si>
  <si>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</si>
  <si>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</si>
  <si>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</si>
  <si>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</si>
  <si>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</si>
  <si>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</si>
  <si>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</si>
  <si>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</si>
  <si>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</si>
  <si>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</si>
  <si>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</si>
  <si>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</si>
  <si>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</si>
  <si>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</si>
  <si>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</si>
  <si>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</si>
  <si>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</si>
  <si>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</si>
  <si>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</si>
  <si>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</si>
  <si>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</si>
  <si>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</si>
  <si>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</si>
  <si>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</si>
  <si>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</si>
  <si>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</si>
  <si>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</si>
  <si>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</si>
  <si>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</si>
  <si>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</si>
  <si>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</si>
  <si>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</si>
  <si>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</si>
  <si>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</si>
  <si>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</si>
  <si>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</si>
  <si>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</si>
  <si>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</si>
  <si>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</si>
  <si>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</si>
  <si>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</si>
  <si>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</si>
  <si>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</si>
  <si>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</si>
  <si>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</si>
  <si>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</si>
  <si>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</si>
  <si>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</si>
  <si>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</si>
  <si>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</si>
  <si>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</si>
  <si>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</si>
  <si>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</si>
  <si>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</si>
  <si>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</si>
  <si>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</si>
  <si>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</si>
  <si>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</si>
  <si>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</si>
  <si>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</si>
  <si>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</si>
  <si>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</si>
  <si>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</si>
  <si>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</si>
  <si>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</si>
  <si>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</si>
  <si>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</si>
  <si>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</si>
  <si>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</si>
  <si>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</si>
  <si>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</si>
  <si>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</si>
  <si>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</si>
  <si>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</si>
  <si>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</si>
  <si>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</si>
  <si>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</si>
  <si>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</si>
  <si>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</si>
  <si>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</si>
  <si>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</si>
  <si>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</si>
  <si>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</si>
  <si>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</si>
  <si>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</si>
  <si>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</si>
  <si>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</si>
  <si>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</si>
  <si>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</si>
  <si>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</si>
  <si>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</si>
  <si>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</si>
  <si>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</si>
  <si>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</si>
  <si>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</si>
  <si>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</si>
  <si>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</si>
  <si>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</si>
  <si>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</si>
  <si>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</si>
  <si>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</si>
  <si>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</si>
  <si>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</si>
  <si>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</si>
  <si>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</si>
  <si>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</si>
  <si>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</si>
  <si>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</si>
  <si>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</si>
  <si>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</si>
  <si>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</si>
  <si>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</si>
  <si>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</si>
  <si>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</si>
  <si>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</si>
  <si>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</si>
  <si>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</si>
  <si>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</si>
  <si>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</si>
  <si>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</si>
  <si>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</si>
  <si>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</si>
  <si>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</si>
  <si>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</si>
  <si>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</si>
  <si>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</si>
  <si>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</si>
  <si>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</si>
  <si>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</si>
  <si>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</si>
  <si>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</si>
  <si>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</si>
  <si>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</si>
  <si>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</si>
  <si>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</si>
  <si>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</si>
  <si>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</si>
  <si>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</si>
  <si>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</si>
  <si>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</si>
  <si>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</si>
  <si>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</si>
  <si>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</si>
  <si>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</si>
  <si>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</si>
  <si>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</si>
  <si>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</si>
  <si>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</si>
  <si>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</si>
  <si>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</si>
  <si>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</si>
  <si>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</si>
  <si>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</si>
  <si>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</si>
  <si>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</si>
  <si>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</si>
  <si>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</si>
  <si>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</si>
  <si>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</si>
  <si>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</si>
  <si>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</si>
  <si>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</si>
  <si>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</si>
  <si>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</si>
  <si>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</si>
  <si>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</si>
  <si>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</si>
  <si>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</si>
  <si>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</si>
  <si>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</si>
  <si>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</si>
  <si>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</si>
  <si>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</si>
  <si>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</si>
  <si>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</si>
  <si>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</si>
  <si>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</si>
  <si>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</si>
  <si>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</si>
  <si>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</si>
  <si>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</si>
  <si>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</si>
  <si>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</si>
  <si>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</si>
  <si>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</si>
  <si>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</si>
  <si>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</si>
  <si>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</si>
  <si>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</si>
  <si>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</si>
  <si>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</si>
  <si>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</si>
  <si>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</si>
  <si>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</si>
  <si>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</si>
  <si>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</si>
  <si>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</si>
  <si>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</si>
  <si>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</si>
  <si>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</si>
  <si>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</si>
  <si>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</si>
  <si>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</si>
  <si>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</si>
  <si>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</si>
  <si>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</si>
  <si>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</si>
  <si>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</si>
  <si>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</si>
  <si>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</si>
  <si>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</si>
  <si>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</si>
  <si>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</si>
  <si>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</si>
  <si>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</si>
  <si>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</si>
  <si>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</si>
  <si>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</si>
  <si>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</si>
  <si>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</si>
  <si>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</si>
  <si>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</si>
  <si>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</si>
  <si>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</si>
  <si>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</si>
  <si>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</si>
  <si>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</si>
  <si>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</si>
  <si>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</si>
  <si>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</si>
  <si>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</si>
  <si>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</si>
  <si>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</si>
  <si>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</si>
  <si>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</si>
  <si>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</si>
  <si>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</si>
  <si>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</si>
  <si>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</si>
  <si>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</si>
  <si>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</si>
  <si>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</si>
  <si>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</si>
  <si>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</si>
  <si>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</si>
  <si>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</si>
  <si>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</si>
  <si>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</si>
  <si>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</si>
  <si>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</si>
  <si>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</si>
  <si>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</si>
  <si>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</si>
  <si>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</si>
  <si>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</si>
  <si>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</si>
  <si>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</si>
  <si>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</si>
  <si>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</si>
  <si>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</si>
  <si>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</si>
  <si>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</si>
  <si>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</si>
  <si>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</si>
  <si>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</si>
  <si>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</si>
  <si>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</si>
  <si>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</si>
  <si>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</si>
  <si>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</si>
  <si>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</si>
  <si>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</si>
  <si>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</si>
  <si>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</si>
  <si>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</si>
  <si>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</si>
  <si>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</si>
  <si>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</si>
  <si>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</si>
  <si>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</si>
  <si>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</si>
  <si>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</si>
  <si>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</si>
  <si>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</si>
  <si>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</si>
  <si>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</si>
  <si>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</si>
  <si>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</si>
  <si>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</si>
  <si>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</si>
  <si>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</si>
  <si>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</si>
  <si>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</si>
  <si>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</si>
  <si>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</si>
  <si>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</si>
  <si>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</si>
  <si>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</si>
  <si>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</si>
  <si>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</si>
  <si>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</si>
  <si>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</si>
  <si>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</si>
  <si>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</si>
  <si>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</si>
  <si>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</si>
  <si>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</si>
  <si>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</si>
  <si>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</si>
  <si>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</si>
  <si>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</si>
  <si>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</si>
  <si>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</si>
  <si>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</si>
  <si>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</si>
  <si>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</si>
  <si>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</si>
  <si>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</si>
  <si>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</si>
  <si>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</si>
  <si>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</si>
  <si>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</si>
  <si>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</si>
  <si>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</si>
  <si>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</si>
  <si>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</si>
  <si>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</si>
  <si>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</si>
  <si>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</si>
  <si>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</si>
  <si>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</si>
  <si>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</si>
  <si>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</si>
  <si>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</si>
  <si>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</si>
  <si>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</si>
  <si>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</si>
  <si>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</si>
  <si>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</si>
  <si>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</si>
  <si>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</si>
  <si>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</si>
  <si>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</si>
  <si>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</si>
  <si>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</si>
  <si>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</si>
  <si>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</si>
  <si>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</si>
  <si>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</si>
  <si>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</si>
  <si>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</si>
  <si>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</si>
  <si>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</si>
  <si>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</si>
  <si>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</si>
  <si>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</si>
  <si>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</si>
  <si>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</si>
  <si>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</si>
  <si>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</si>
  <si>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</si>
  <si>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</si>
  <si>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</si>
  <si>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</si>
  <si>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</si>
  <si>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</si>
  <si>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</si>
  <si>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</si>
  <si>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</si>
  <si>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</si>
  <si>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</si>
  <si>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</si>
  <si>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</si>
  <si>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</si>
  <si>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</si>
  <si>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</si>
  <si>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</si>
  <si>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</si>
  <si>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</si>
  <si>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</si>
  <si>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</si>
  <si>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</si>
  <si>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</si>
  <si>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</si>
  <si>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</si>
  <si>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</si>
  <si>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</si>
  <si>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</si>
  <si>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</si>
  <si>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</si>
  <si>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</si>
  <si>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</si>
  <si>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</si>
  <si>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</si>
  <si>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</si>
  <si>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</si>
  <si>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</si>
  <si>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</si>
  <si>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</si>
  <si>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</si>
  <si>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</si>
  <si>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</si>
  <si>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</si>
  <si>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</si>
  <si>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</si>
  <si>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</si>
  <si>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</si>
  <si>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</si>
  <si>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</si>
  <si>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</si>
  <si>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</si>
  <si>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</si>
  <si>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</si>
  <si>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</si>
  <si>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</si>
  <si>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</si>
  <si>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</si>
  <si>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</si>
  <si>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</si>
  <si>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</si>
  <si>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</si>
  <si>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</si>
  <si>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</si>
  <si>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</si>
  <si>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</si>
  <si>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</si>
  <si>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</si>
  <si>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</si>
  <si>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</si>
  <si>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</si>
  <si>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</si>
  <si>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</si>
  <si>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</si>
  <si>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</si>
  <si>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</si>
  <si>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</si>
  <si>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</si>
  <si>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</si>
  <si>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</si>
  <si>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</si>
  <si>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</si>
  <si>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</si>
  <si>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</si>
  <si>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</si>
  <si>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</si>
  <si>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</si>
  <si>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</si>
  <si>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</si>
  <si>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</si>
  <si>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</si>
  <si>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</si>
  <si>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</si>
  <si>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</si>
  <si>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</si>
  <si>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</si>
  <si>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</si>
  <si>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</si>
  <si>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</si>
  <si>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</si>
  <si>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</si>
  <si>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</si>
  <si>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</si>
  <si>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</si>
  <si>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</si>
  <si>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</si>
  <si>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</si>
  <si>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</si>
  <si>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</si>
  <si>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</si>
  <si>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</si>
  <si>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</si>
  <si>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</si>
  <si>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</si>
  <si>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</si>
  <si>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</si>
  <si>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</si>
  <si>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</si>
  <si>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</si>
  <si>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</si>
  <si>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</si>
  <si>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</si>
  <si>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</si>
  <si>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</si>
  <si>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</si>
  <si>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</si>
  <si>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</si>
  <si>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</si>
  <si>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</si>
  <si>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</si>
  <si>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</si>
  <si>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</si>
  <si>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</si>
  <si>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</si>
  <si>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</si>
  <si>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</si>
  <si>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</si>
  <si>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</si>
  <si>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</si>
  <si>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</si>
  <si>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</si>
  <si>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</si>
  <si>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</si>
  <si>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</si>
  <si>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</si>
  <si>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</si>
  <si>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</si>
  <si>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</si>
  <si>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</si>
  <si>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</si>
  <si>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</si>
  <si>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</si>
  <si>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</si>
  <si>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</si>
  <si>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</si>
  <si>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</si>
  <si>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</si>
  <si>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</si>
  <si>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</si>
  <si>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</si>
  <si>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</si>
  <si>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</si>
  <si>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</si>
  <si>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</si>
  <si>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</si>
  <si>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</si>
  <si>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</si>
  <si>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</si>
  <si>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</si>
  <si>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</si>
  <si>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</si>
  <si>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</si>
  <si>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</si>
  <si>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</si>
  <si>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</si>
  <si>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</si>
  <si>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</si>
  <si>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</si>
  <si>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</si>
  <si>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</si>
  <si>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</si>
  <si>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</si>
  <si>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</si>
  <si>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</si>
  <si>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</si>
  <si>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</si>
  <si>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</si>
  <si>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</si>
  <si>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</si>
  <si>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</si>
  <si>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</si>
  <si>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</si>
  <si>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</si>
  <si>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</si>
  <si>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</si>
  <si>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</si>
  <si>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</si>
  <si>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</si>
  <si>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</si>
  <si>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</si>
  <si>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</si>
  <si>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</si>
  <si>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</si>
  <si>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</si>
  <si>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</si>
  <si>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</si>
  <si>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</si>
  <si>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</si>
  <si>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</si>
  <si>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</si>
  <si>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</si>
  <si>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</si>
  <si>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</si>
  <si>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</si>
  <si>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</si>
  <si>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</si>
  <si>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</si>
  <si>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</si>
  <si>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</si>
  <si>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</si>
  <si>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</si>
  <si>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</si>
  <si>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</si>
  <si>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</si>
  <si>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</si>
  <si>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</si>
  <si>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</si>
  <si>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</si>
  <si>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</si>
  <si>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</si>
  <si>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</si>
  <si>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</si>
  <si>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</si>
  <si>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</si>
  <si>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</si>
  <si>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</si>
  <si>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</si>
  <si>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</si>
  <si>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</si>
  <si>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</si>
  <si>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</si>
  <si>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</si>
  <si>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</si>
  <si>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</si>
  <si>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</si>
  <si>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</si>
  <si>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</si>
  <si>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</si>
  <si>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</si>
  <si>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</si>
  <si>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</si>
  <si>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</si>
  <si>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</si>
  <si>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</si>
  <si>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</si>
  <si>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</si>
  <si>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</si>
  <si>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</si>
  <si>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</si>
  <si>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</si>
  <si>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</si>
  <si>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</si>
  <si>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</si>
  <si>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</si>
  <si>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</si>
  <si>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</si>
  <si>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</si>
  <si>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</si>
  <si>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</si>
  <si>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</si>
  <si>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</si>
  <si>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</si>
  <si>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</si>
  <si>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</si>
  <si>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</si>
  <si>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</si>
  <si>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</si>
  <si>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</si>
  <si>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</si>
  <si>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</si>
  <si>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</si>
  <si>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</si>
  <si>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</si>
  <si>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</si>
  <si>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</si>
  <si>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</si>
  <si>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</si>
  <si>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</si>
  <si>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</si>
  <si>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</si>
  <si>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</si>
  <si>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</si>
  <si>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</si>
  <si>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</si>
  <si>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</si>
  <si>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</si>
  <si>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</si>
  <si>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</si>
  <si>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</si>
  <si>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</si>
  <si>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</si>
  <si>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</si>
  <si>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</si>
  <si>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</si>
  <si>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</si>
  <si>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</si>
  <si>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</si>
  <si>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</si>
  <si>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</si>
  <si>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</si>
  <si>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</si>
  <si>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</si>
  <si>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</si>
  <si>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</si>
  <si>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</si>
  <si>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</si>
  <si>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</si>
  <si>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</si>
  <si>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</si>
  <si>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</si>
  <si>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</si>
  <si>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</si>
  <si>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</si>
  <si>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</si>
  <si>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</si>
  <si>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</si>
  <si>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</si>
  <si>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</si>
  <si>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</si>
  <si>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</si>
  <si>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</si>
  <si>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</si>
  <si>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</si>
  <si>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</si>
  <si>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</si>
  <si>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</si>
  <si>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</si>
  <si>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</si>
  <si>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</si>
  <si>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</si>
  <si>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</si>
  <si>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</si>
  <si>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</si>
  <si>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</si>
  <si>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</si>
  <si>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</si>
  <si>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</si>
  <si>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</si>
  <si>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</si>
  <si>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</si>
  <si>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</si>
  <si>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</si>
  <si>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</si>
  <si>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</si>
  <si>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</si>
  <si>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</si>
  <si>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</si>
  <si>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</si>
  <si>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</si>
  <si>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</si>
  <si>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</si>
  <si>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</si>
  <si>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</si>
  <si>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</si>
  <si>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</si>
  <si>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</si>
  <si>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</si>
  <si>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</si>
  <si>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</si>
  <si>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</si>
  <si>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</si>
  <si>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</si>
  <si>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</si>
  <si>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</si>
  <si>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</si>
  <si>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</si>
  <si>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</si>
  <si>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</si>
  <si>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</si>
  <si>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</si>
  <si>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</si>
  <si>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</si>
  <si>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</si>
  <si>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</si>
  <si>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</si>
  <si>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</si>
  <si>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</si>
  <si>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</si>
  <si>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</si>
  <si>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</si>
  <si>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</si>
  <si>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</si>
  <si>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</si>
  <si>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</si>
  <si>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</si>
  <si>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</si>
  <si>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</si>
  <si>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</si>
  <si>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</si>
  <si>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</si>
  <si>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</si>
  <si>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</si>
  <si>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</si>
  <si>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</si>
  <si>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</si>
  <si>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</si>
  <si>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</si>
  <si>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</si>
  <si>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</si>
  <si>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</si>
  <si>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</si>
  <si>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</si>
  <si>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</si>
  <si>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</si>
  <si>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</si>
  <si>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</si>
  <si>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</si>
  <si>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</si>
  <si>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</si>
  <si>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</si>
  <si>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</si>
  <si>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</si>
  <si>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</si>
  <si>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</si>
  <si>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</si>
  <si>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</si>
  <si>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</si>
  <si>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</si>
  <si>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</si>
  <si>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</si>
  <si>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</si>
  <si>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</si>
  <si>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</si>
  <si>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</si>
  <si>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</si>
  <si>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</si>
  <si>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</si>
  <si>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</si>
  <si>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</si>
  <si>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</si>
  <si>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</si>
  <si>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</si>
  <si>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</si>
  <si>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</si>
  <si>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</si>
  <si>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</si>
  <si>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</si>
  <si>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</si>
  <si>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</si>
  <si>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</si>
  <si>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</si>
  <si>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</si>
  <si>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</si>
  <si>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</si>
  <si>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</si>
  <si>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</si>
  <si>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</si>
  <si>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</si>
  <si>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</si>
  <si>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</si>
  <si>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</si>
  <si>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</si>
  <si>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</si>
  <si>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</si>
  <si>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</si>
  <si>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</si>
  <si>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</si>
  <si>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</si>
  <si>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</si>
  <si>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</si>
  <si>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</si>
  <si>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</si>
  <si>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</si>
  <si>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</si>
  <si>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</si>
  <si>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</si>
  <si>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</si>
  <si>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</si>
  <si>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</si>
  <si>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</si>
  <si>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</si>
  <si>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</si>
  <si>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</si>
  <si>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</si>
  <si>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</si>
  <si>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</si>
  <si>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</si>
  <si>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</si>
  <si>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</si>
  <si>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</si>
  <si>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</si>
  <si>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</si>
  <si>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</si>
  <si>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</si>
  <si>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</si>
  <si>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</si>
  <si>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</si>
  <si>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</si>
  <si>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</si>
  <si>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</si>
  <si>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</si>
  <si>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</si>
  <si>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</si>
  <si>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</si>
  <si>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</si>
  <si>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</si>
  <si>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</si>
  <si>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</si>
  <si>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</si>
  <si>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</si>
  <si>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</si>
  <si>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</si>
  <si>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</si>
  <si>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</si>
  <si>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</si>
  <si>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</si>
  <si>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</si>
  <si>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</si>
  <si>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</si>
  <si>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</si>
  <si>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</si>
  <si>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</si>
  <si>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</si>
  <si>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</si>
  <si>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</si>
  <si>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</si>
  <si>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</si>
  <si>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</si>
  <si>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</si>
  <si>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</si>
  <si>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</si>
  <si>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</si>
  <si>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</si>
  <si>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</si>
  <si>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</si>
  <si>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</si>
  <si>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</si>
  <si>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</si>
  <si>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</si>
  <si>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</si>
  <si>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</si>
  <si>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</si>
  <si>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</si>
  <si>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</si>
  <si>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</si>
  <si>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</si>
  <si>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</si>
  <si>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</si>
  <si>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</si>
  <si>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</si>
  <si>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</si>
  <si>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</si>
  <si>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</si>
  <si>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</si>
  <si>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</si>
  <si>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</si>
  <si>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</si>
  <si>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</si>
  <si>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</si>
  <si>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</si>
  <si>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</si>
  <si>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</si>
  <si>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</si>
  <si>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</si>
  <si>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</si>
  <si>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</si>
  <si>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</si>
  <si>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</si>
  <si>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</si>
  <si>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</si>
  <si>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</si>
  <si>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</si>
  <si>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</si>
  <si>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</si>
  <si>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</si>
  <si>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</si>
  <si>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</si>
  <si>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</si>
  <si>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</si>
  <si>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</si>
  <si>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</si>
  <si>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</si>
  <si>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</si>
  <si>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</si>
  <si>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</si>
  <si>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</si>
  <si>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</si>
  <si>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</si>
  <si>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</si>
  <si>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</si>
  <si>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</si>
  <si>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</si>
  <si>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</si>
  <si>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</si>
  <si>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</si>
  <si>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</si>
  <si>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</si>
  <si>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</si>
  <si>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</si>
  <si>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</si>
  <si>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</si>
  <si>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</si>
  <si>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</si>
  <si>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</si>
  <si>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</si>
  <si>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</si>
  <si>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</si>
  <si>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</si>
  <si>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</si>
  <si>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</si>
  <si>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</si>
  <si>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</si>
  <si>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</si>
  <si>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</si>
  <si>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</si>
  <si>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</si>
  <si>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</si>
  <si>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</si>
  <si>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</si>
  <si>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</si>
  <si>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</si>
  <si>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</si>
  <si>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</si>
  <si>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</si>
  <si>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</si>
  <si>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</si>
  <si>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</si>
  <si>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</si>
  <si>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</si>
  <si>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</si>
  <si>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</si>
  <si>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</si>
  <si>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</si>
  <si>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</si>
  <si>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</si>
  <si>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</si>
  <si>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</si>
  <si>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</si>
  <si>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</si>
  <si>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</si>
  <si>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</si>
  <si>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</si>
  <si>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</si>
  <si>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</si>
  <si>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</si>
  <si>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</si>
  <si>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</si>
  <si>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</si>
  <si>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</si>
  <si>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</si>
  <si>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</si>
  <si>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</si>
  <si>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</si>
  <si>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</si>
  <si>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</si>
  <si>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</si>
  <si>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</si>
  <si>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</si>
  <si>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</si>
  <si>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</si>
  <si>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</si>
  <si>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</si>
  <si>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</si>
  <si>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</si>
  <si>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</si>
  <si>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</si>
  <si>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</si>
  <si>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</si>
  <si>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</si>
  <si>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</si>
  <si>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</si>
  <si>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</si>
  <si>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</si>
  <si>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</si>
  <si>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</si>
  <si>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</si>
  <si>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</si>
  <si>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</si>
  <si>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</si>
  <si>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</si>
  <si>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</si>
  <si>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</si>
  <si>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</si>
  <si>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</si>
  <si>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</si>
  <si>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</si>
  <si>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</si>
  <si>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</si>
  <si>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</si>
  <si>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</si>
  <si>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</si>
  <si>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</si>
  <si>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</si>
  <si>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</si>
  <si>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</si>
  <si>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</si>
  <si>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</si>
  <si>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</si>
  <si>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</si>
  <si>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</si>
  <si>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</si>
  <si>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</si>
  <si>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</si>
  <si>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</si>
  <si>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</si>
  <si>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</si>
  <si>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</si>
  <si>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</si>
  <si>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</si>
  <si>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</si>
  <si>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</si>
  <si>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</si>
  <si>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</si>
  <si>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</si>
  <si>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</si>
  <si>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</si>
  <si>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</si>
  <si>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</si>
  <si>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</si>
  <si>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</si>
  <si>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</si>
  <si>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</si>
  <si>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</si>
  <si>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</si>
  <si>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</si>
  <si>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</si>
  <si>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</si>
  <si>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</si>
  <si>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</si>
  <si>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</si>
  <si>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</si>
  <si>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</si>
  <si>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</si>
  <si>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</si>
  <si>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</si>
  <si>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</si>
  <si>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</si>
  <si>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</si>
  <si>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</si>
  <si>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</si>
  <si>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</si>
  <si>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</si>
  <si>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</si>
  <si>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</si>
  <si>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</si>
  <si>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</si>
  <si>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</si>
  <si>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</si>
  <si>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</si>
  <si>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</si>
  <si>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</si>
  <si>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</si>
  <si>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</si>
  <si>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</si>
  <si>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</si>
  <si>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</si>
  <si>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</si>
  <si>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</si>
  <si>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</si>
  <si>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</si>
  <si>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</si>
  <si>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</si>
  <si>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</si>
  <si>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</si>
  <si>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</si>
  <si>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</si>
  <si>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</si>
  <si>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</si>
  <si>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</si>
  <si>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</si>
  <si>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</si>
  <si>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</si>
  <si>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</si>
  <si>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</si>
  <si>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</si>
  <si>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</si>
  <si>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</si>
  <si>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</si>
  <si>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</si>
  <si>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</si>
  <si>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</si>
  <si>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</si>
  <si>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</si>
  <si>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</si>
  <si>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</si>
  <si>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</si>
  <si>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</si>
  <si>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</si>
  <si>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</si>
  <si>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</si>
  <si>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</si>
  <si>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</si>
  <si>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</si>
  <si>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</si>
  <si>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</si>
  <si>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</si>
  <si>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</si>
  <si>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</si>
  <si>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</si>
  <si>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</si>
  <si>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</si>
  <si>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</si>
  <si>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</si>
  <si>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</si>
  <si>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</si>
  <si>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</si>
  <si>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</si>
  <si>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</si>
  <si>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</si>
  <si>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</si>
  <si>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</si>
  <si>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</si>
  <si>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</si>
  <si>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</si>
  <si>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</si>
  <si>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</si>
  <si>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</si>
  <si>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</si>
  <si>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</si>
  <si>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</si>
  <si>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</si>
  <si>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</si>
  <si>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</si>
  <si>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</si>
  <si>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</si>
  <si>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</si>
  <si>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</si>
  <si>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</si>
  <si>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</si>
  <si>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</si>
  <si>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</si>
  <si>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</si>
  <si>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</si>
  <si>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</si>
  <si>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</si>
  <si>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</si>
  <si>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</si>
  <si>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</si>
  <si>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</si>
  <si>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</si>
  <si>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</si>
  <si>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</si>
  <si>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</si>
  <si>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</si>
  <si>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</si>
  <si>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</si>
  <si>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</si>
  <si>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</si>
  <si>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</si>
  <si>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</si>
  <si>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</si>
  <si>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</si>
  <si>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</si>
  <si>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</si>
  <si>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</si>
  <si>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</si>
  <si>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</si>
  <si>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</si>
  <si>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</si>
  <si>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</si>
  <si>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</si>
  <si>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</si>
  <si>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</si>
  <si>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</si>
  <si>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</si>
  <si>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</si>
  <si>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</si>
  <si>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</si>
  <si>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</si>
  <si>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</si>
  <si>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</si>
  <si>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</si>
  <si>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</si>
  <si>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</si>
  <si>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</si>
  <si>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</si>
  <si>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</si>
  <si>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</si>
  <si>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</si>
  <si>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</si>
  <si>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</si>
  <si>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</si>
  <si>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</si>
  <si>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</si>
  <si>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</si>
  <si>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</si>
  <si>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</si>
  <si>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</si>
  <si>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</si>
  <si>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</si>
  <si>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</si>
  <si>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</si>
  <si>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</si>
  <si>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</si>
  <si>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</si>
  <si>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</si>
  <si>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</si>
  <si>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</si>
  <si>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</si>
  <si>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</si>
  <si>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</si>
  <si>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</si>
  <si>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</si>
  <si>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</si>
  <si>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</si>
  <si>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</si>
  <si>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</si>
  <si>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</si>
  <si>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</si>
  <si>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</si>
  <si>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</si>
  <si>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</si>
  <si>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</si>
  <si>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</si>
  <si>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</si>
  <si>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</si>
  <si>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</si>
  <si>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</si>
  <si>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</si>
  <si>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</si>
  <si>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</si>
  <si>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</si>
  <si>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</si>
  <si>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</si>
  <si>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</si>
  <si>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</si>
  <si>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</si>
  <si>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</si>
  <si>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</si>
  <si>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</si>
  <si>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</si>
  <si>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</si>
  <si>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</si>
  <si>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</si>
  <si>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</si>
  <si>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</si>
  <si>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</si>
  <si>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</si>
  <si>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</si>
  <si>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</si>
  <si>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</si>
  <si>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</si>
  <si>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</si>
  <si>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</si>
  <si>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</si>
  <si>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</si>
  <si>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</si>
  <si>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</si>
  <si>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</si>
  <si>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</si>
  <si>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</si>
  <si>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</si>
  <si>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</si>
  <si>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</si>
  <si>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</si>
  <si>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</si>
  <si>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</si>
  <si>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</si>
  <si>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</si>
  <si>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</si>
  <si>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</si>
  <si>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</si>
  <si>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</si>
  <si>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</si>
  <si>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</si>
  <si>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</si>
  <si>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</si>
  <si>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</si>
  <si>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</si>
  <si>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</si>
  <si>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</si>
  <si>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</si>
  <si>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</si>
  <si>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</si>
  <si>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</si>
  <si>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</si>
  <si>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</si>
  <si>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</si>
  <si>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</si>
  <si>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</si>
  <si>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</si>
  <si>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</si>
  <si>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</si>
  <si>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</si>
  <si>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</si>
  <si>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</si>
  <si>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</si>
  <si>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</si>
  <si>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</si>
  <si>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</si>
  <si>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</si>
  <si>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</si>
  <si>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</si>
  <si>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</si>
  <si>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</si>
  <si>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</si>
  <si>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</si>
  <si>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</si>
  <si>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</si>
  <si>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</si>
  <si>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</si>
  <si>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</si>
  <si>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</si>
  <si>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</si>
  <si>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</si>
  <si>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</si>
  <si>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</si>
  <si>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</si>
  <si>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</si>
  <si>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</si>
  <si>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</si>
  <si>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</si>
  <si>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</si>
  <si>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</si>
  <si>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</si>
  <si>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</si>
  <si>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</si>
  <si>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</si>
  <si>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</si>
  <si>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</si>
  <si>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</si>
  <si>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</si>
  <si>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</si>
  <si>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</si>
  <si>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</si>
  <si>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</si>
  <si>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</si>
  <si>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</si>
  <si>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</si>
  <si>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</si>
  <si>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</si>
  <si>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</si>
  <si>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</si>
  <si>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</si>
  <si>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</si>
  <si>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</si>
  <si>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</si>
  <si>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</si>
  <si>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</si>
  <si>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</si>
  <si>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</si>
  <si>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</si>
  <si>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</si>
  <si>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</si>
  <si>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</si>
  <si>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</si>
  <si>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</si>
  <si>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</si>
  <si>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</si>
  <si>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</si>
  <si>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</si>
  <si>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</si>
  <si>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</si>
  <si>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</si>
  <si>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</si>
  <si>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</si>
  <si>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</si>
  <si>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</si>
  <si>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</si>
  <si>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</si>
  <si>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</si>
  <si>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</si>
  <si>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</si>
  <si>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</si>
  <si>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</si>
  <si>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</si>
  <si>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</si>
  <si>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</si>
  <si>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</si>
  <si>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</si>
  <si>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</si>
  <si>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</si>
  <si>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</si>
  <si>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</si>
  <si>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</si>
  <si>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</si>
  <si>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</si>
  <si>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</si>
  <si>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</si>
  <si>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</si>
  <si>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</si>
  <si>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</si>
  <si>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</si>
  <si>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</si>
  <si>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</si>
  <si>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</si>
  <si>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</si>
  <si>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</si>
  <si>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</si>
  <si>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</si>
  <si>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</si>
  <si>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</si>
  <si>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</si>
  <si>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</si>
  <si>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</si>
  <si>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</si>
  <si>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</si>
  <si>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</si>
  <si>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</si>
  <si>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</si>
  <si>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</si>
  <si>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</si>
  <si>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</si>
  <si>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</si>
  <si>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</si>
  <si>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</si>
  <si>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</si>
  <si>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</si>
  <si>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</si>
  <si>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</si>
  <si>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</si>
  <si>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</si>
  <si>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</si>
  <si>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</si>
  <si>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</si>
  <si>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</si>
  <si>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</si>
  <si>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</si>
  <si>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</si>
  <si>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</si>
  <si>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</si>
  <si>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</si>
  <si>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</si>
  <si>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</si>
  <si>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</si>
  <si>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</si>
  <si>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</si>
  <si>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</si>
  <si>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</si>
  <si>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</si>
  <si>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</si>
  <si>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</si>
  <si>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</si>
  <si>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</si>
  <si>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</si>
  <si>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</si>
  <si>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</si>
  <si>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</si>
  <si>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</si>
  <si>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</si>
  <si>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</si>
  <si>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</si>
  <si>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</si>
  <si>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</si>
  <si>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</si>
  <si>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</si>
  <si>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</si>
  <si>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</si>
  <si>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</si>
  <si>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</si>
  <si>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</si>
  <si>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</si>
  <si>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</si>
  <si>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</si>
  <si>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</si>
  <si>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</si>
  <si>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</si>
  <si>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</si>
  <si>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</si>
  <si>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</si>
  <si>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</si>
  <si>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</si>
  <si>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</si>
  <si>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</si>
  <si>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</si>
  <si>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</si>
  <si>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</si>
  <si>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</si>
  <si>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</si>
  <si>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</si>
  <si>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</si>
  <si>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</si>
  <si>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</si>
  <si>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</si>
  <si>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</si>
  <si>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</si>
  <si>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</si>
  <si>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</si>
  <si>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</si>
  <si>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</si>
  <si>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</si>
  <si>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</si>
  <si>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</si>
  <si>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</si>
  <si>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</si>
  <si>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</si>
  <si>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</si>
  <si>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</si>
  <si>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</si>
  <si>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</si>
  <si>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</si>
  <si>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</si>
  <si>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</si>
  <si>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</si>
  <si>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</si>
  <si>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</si>
  <si>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</si>
  <si>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</si>
  <si>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</si>
  <si>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</si>
  <si>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</si>
  <si>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</si>
  <si>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</si>
  <si>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</si>
  <si>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</si>
  <si>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</si>
  <si>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</si>
  <si>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</si>
  <si>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</si>
  <si>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</si>
  <si>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</si>
  <si>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</si>
  <si>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</si>
  <si>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</si>
  <si>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</si>
  <si>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</si>
  <si>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</si>
  <si>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</si>
  <si>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</si>
  <si>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</si>
  <si>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</si>
  <si>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</si>
  <si>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</si>
  <si>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</si>
  <si>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</si>
  <si>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</si>
  <si>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</si>
  <si>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</si>
  <si>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</si>
  <si>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</si>
  <si>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</si>
  <si>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</si>
  <si>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</si>
  <si>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</si>
  <si>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</si>
  <si>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</si>
  <si>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</si>
  <si>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</si>
  <si>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</si>
  <si>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</si>
  <si>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</si>
  <si>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</si>
  <si>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</si>
  <si>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</si>
  <si>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</si>
  <si>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</si>
  <si>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</si>
  <si>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</si>
  <si>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</si>
  <si>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</si>
  <si>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</si>
  <si>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</si>
  <si>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</si>
  <si>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</si>
  <si>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</si>
  <si>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</si>
  <si>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</si>
  <si>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</si>
  <si>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</si>
  <si>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</si>
  <si>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</si>
  <si>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</si>
  <si>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</si>
  <si>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</si>
  <si>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</si>
  <si>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</si>
  <si>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</si>
  <si>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</si>
  <si>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</si>
  <si>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</si>
  <si>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</si>
  <si>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</si>
  <si>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</si>
  <si>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</si>
  <si>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</si>
  <si>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</si>
  <si>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</si>
  <si>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</si>
  <si>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</si>
  <si>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</si>
  <si>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</si>
  <si>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</si>
  <si>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</si>
  <si>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</si>
  <si>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</si>
  <si>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</si>
  <si>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</si>
  <si>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</si>
  <si>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</si>
  <si>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</si>
  <si>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</si>
  <si>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</si>
  <si>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</si>
  <si>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</si>
  <si>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</si>
  <si>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</si>
  <si>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</si>
  <si>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</si>
  <si>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</si>
  <si>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</si>
  <si>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</si>
  <si>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</si>
  <si>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</si>
  <si>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</si>
  <si>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</si>
  <si>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</si>
  <si>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</si>
  <si>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</si>
  <si>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</si>
  <si>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</si>
  <si>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</si>
  <si>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</si>
  <si>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</si>
  <si>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</si>
  <si>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</si>
  <si>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</si>
  <si>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</si>
  <si>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</si>
  <si>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</si>
  <si>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</si>
  <si>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</si>
  <si>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</si>
  <si>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</si>
  <si>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</si>
  <si>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</si>
  <si>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</si>
  <si>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</si>
  <si>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</si>
  <si>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</si>
  <si>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</si>
  <si>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</si>
  <si>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</si>
  <si>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</si>
  <si>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</si>
  <si>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</si>
  <si>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</si>
  <si>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</si>
  <si>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</si>
  <si>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</si>
  <si>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</si>
  <si>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</si>
  <si>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</si>
  <si>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</si>
  <si>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</si>
  <si>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</si>
  <si>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</si>
  <si>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</si>
  <si>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</si>
  <si>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</si>
  <si>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</si>
  <si>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</si>
  <si>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</si>
  <si>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</si>
  <si>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</si>
  <si>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</si>
  <si>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</si>
  <si>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</si>
  <si>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</si>
  <si>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</si>
  <si>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</si>
  <si>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</si>
  <si>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</si>
  <si>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</si>
  <si>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</si>
  <si>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</si>
  <si>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</si>
  <si>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</si>
  <si>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</si>
  <si>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</si>
  <si>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</si>
  <si>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</si>
  <si>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</si>
  <si>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</si>
  <si>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</si>
  <si>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</si>
  <si>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</si>
  <si>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</si>
  <si>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</si>
  <si>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</si>
  <si>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</si>
  <si>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</si>
  <si>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</si>
  <si>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</si>
  <si>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</si>
  <si>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</si>
  <si>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</si>
  <si>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</si>
  <si>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</si>
  <si>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</si>
  <si>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</si>
  <si>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</si>
  <si>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</si>
  <si>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</si>
  <si>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</si>
  <si>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</si>
  <si>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</si>
  <si>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</si>
  <si>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</si>
  <si>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</si>
  <si>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</si>
  <si>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</si>
  <si>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</si>
  <si>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</si>
  <si>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</si>
  <si>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</si>
  <si>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</si>
  <si>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</si>
  <si>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</si>
  <si>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</si>
  <si>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</si>
  <si>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</si>
  <si>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</si>
  <si>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</si>
  <si>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</si>
  <si>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</si>
  <si>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</si>
  <si>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</si>
  <si>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</si>
  <si>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</si>
  <si>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</si>
  <si>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</si>
  <si>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</si>
  <si>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</si>
  <si>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</si>
  <si>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</si>
  <si>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</si>
  <si>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</si>
  <si>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</si>
  <si>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</si>
  <si>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</si>
  <si>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</si>
  <si>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</si>
  <si>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</si>
  <si>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</si>
  <si>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</si>
  <si>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</si>
  <si>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</si>
  <si>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</si>
  <si>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</si>
  <si>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</si>
  <si>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</si>
  <si>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</si>
  <si>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</si>
  <si>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</si>
  <si>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</si>
  <si>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</si>
  <si>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</si>
  <si>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</si>
  <si>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</si>
  <si>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</si>
  <si>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</si>
  <si>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</si>
  <si>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</si>
  <si>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</si>
  <si>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</si>
  <si>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</si>
  <si>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</si>
  <si>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</si>
  <si>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</si>
  <si>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</si>
  <si>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</si>
  <si>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</si>
  <si>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</si>
  <si>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</si>
  <si>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</si>
  <si>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</si>
  <si>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</si>
  <si>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</si>
  <si>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</si>
  <si>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</si>
  <si>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</si>
  <si>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</si>
  <si>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</si>
  <si>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</si>
  <si>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</si>
  <si>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</si>
  <si>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</si>
  <si>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</si>
  <si>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</si>
  <si>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</si>
  <si>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</si>
  <si>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</si>
  <si>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</si>
  <si>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</si>
  <si>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</si>
  <si>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</si>
  <si>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</si>
  <si>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</si>
  <si>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</si>
  <si>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</si>
  <si>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</si>
  <si>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</si>
  <si>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</si>
  <si>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</si>
  <si>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</si>
  <si>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</si>
  <si>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</si>
  <si>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</si>
  <si>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</si>
  <si>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</si>
  <si>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</si>
  <si>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</si>
  <si>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</si>
  <si>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</si>
  <si>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</si>
  <si>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</si>
  <si>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</si>
  <si>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</si>
  <si>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</si>
  <si>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</si>
  <si>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</si>
  <si>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</si>
  <si>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</si>
  <si>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</si>
  <si>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</si>
  <si>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</si>
  <si>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</si>
  <si>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</si>
  <si>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</si>
  <si>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</si>
  <si>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</si>
  <si>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</si>
  <si>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</si>
  <si>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</si>
  <si>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</si>
  <si>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</si>
  <si>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</si>
  <si>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</si>
  <si>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</si>
  <si>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</si>
  <si>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</si>
  <si>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</si>
  <si>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</si>
  <si>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</si>
  <si>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</si>
  <si>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</si>
  <si>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</si>
  <si>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</si>
  <si>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</si>
  <si>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</si>
  <si>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</si>
  <si>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</si>
  <si>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</si>
  <si>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</si>
  <si>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</si>
  <si>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</si>
  <si>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</si>
  <si>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</si>
  <si>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</si>
  <si>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</si>
  <si>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</si>
  <si>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</si>
  <si>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</si>
  <si>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</si>
  <si>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</si>
  <si>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</si>
  <si>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</si>
  <si>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</si>
  <si>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</si>
  <si>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</si>
  <si>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</si>
  <si>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</si>
  <si>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</si>
  <si>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</si>
  <si>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</si>
  <si>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</si>
  <si>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</si>
  <si>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</si>
  <si>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</si>
  <si>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</si>
  <si>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</si>
  <si>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</si>
  <si>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</si>
  <si>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</si>
  <si>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</si>
  <si>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</si>
  <si>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</si>
  <si>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</si>
  <si>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</si>
  <si>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</si>
  <si>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</si>
  <si>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</si>
  <si>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</si>
  <si>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</si>
  <si>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</si>
  <si>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</si>
  <si>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</si>
  <si>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</si>
  <si>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</si>
  <si>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</si>
  <si>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</si>
  <si>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</si>
  <si>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</si>
  <si>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</si>
  <si>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</si>
  <si>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</si>
  <si>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</si>
  <si>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</si>
  <si>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</si>
  <si>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</si>
  <si>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</si>
  <si>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</si>
  <si>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</si>
  <si>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</si>
  <si>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</si>
  <si>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</si>
  <si>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</si>
  <si>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</si>
  <si>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</si>
  <si>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</si>
  <si>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</si>
  <si>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</si>
  <si>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</si>
  <si>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</si>
  <si>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</si>
  <si>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</si>
  <si>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</si>
  <si>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</si>
  <si>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</si>
  <si>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</si>
  <si>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</si>
  <si>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</si>
  <si>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</si>
  <si>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</si>
  <si>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</si>
  <si>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</si>
  <si>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</si>
  <si>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</si>
  <si>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</si>
  <si>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</si>
  <si>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</si>
  <si>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</si>
  <si>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</si>
  <si>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</si>
  <si>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</si>
  <si>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</si>
  <si>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</si>
  <si>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</si>
  <si>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</si>
  <si>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</si>
  <si>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</si>
  <si>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</si>
  <si>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</si>
  <si>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</si>
  <si>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</si>
  <si>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</si>
  <si>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</si>
  <si>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</si>
  <si>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</si>
  <si>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</si>
  <si>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</si>
  <si>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</si>
  <si>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</si>
  <si>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</si>
  <si>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</si>
  <si>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</si>
  <si>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</si>
  <si>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</si>
  <si>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</si>
  <si>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</si>
  <si>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</si>
  <si>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</si>
  <si>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</si>
  <si>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</si>
  <si>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</si>
  <si>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</si>
  <si>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</si>
  <si>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</si>
  <si>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</si>
  <si>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</si>
  <si>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</si>
  <si>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</si>
  <si>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</si>
  <si>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</si>
  <si>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</si>
  <si>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</si>
  <si>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</si>
  <si>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</si>
  <si>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</si>
  <si>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</si>
  <si>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</si>
  <si>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</si>
  <si>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</si>
  <si>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</si>
  <si>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</si>
  <si>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</si>
  <si>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</si>
  <si>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</si>
  <si>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</si>
  <si>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</si>
  <si>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</si>
  <si>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</si>
  <si>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</si>
  <si>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</si>
  <si>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</si>
  <si>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</si>
  <si>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</si>
  <si>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</si>
  <si>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</si>
  <si>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</si>
  <si>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</si>
  <si>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</si>
  <si>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</si>
  <si>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</si>
  <si>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</si>
  <si>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</si>
  <si>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</si>
  <si>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</si>
  <si>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</si>
  <si>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</si>
  <si>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</si>
  <si>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</si>
  <si>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</si>
  <si>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</si>
  <si>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</si>
  <si>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</si>
  <si>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</si>
  <si>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</si>
  <si>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</si>
  <si>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</si>
  <si>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</si>
  <si>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</si>
  <si>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</si>
  <si>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</si>
  <si>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</si>
  <si>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</si>
  <si>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</si>
  <si>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</si>
  <si>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</si>
  <si>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</si>
  <si>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</si>
  <si>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</si>
  <si>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</si>
  <si>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</si>
  <si>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</si>
  <si>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</si>
  <si>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</si>
  <si>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</si>
  <si>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</si>
  <si>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</si>
  <si>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</si>
  <si>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</si>
  <si>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</si>
  <si>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</si>
  <si>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</si>
  <si>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</si>
  <si>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</si>
  <si>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</si>
  <si>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</si>
  <si>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</si>
  <si>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</si>
  <si>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</si>
  <si>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</si>
  <si>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</si>
  <si>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</si>
  <si>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</si>
  <si>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</si>
  <si>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</si>
  <si>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</si>
  <si>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</si>
  <si>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</si>
  <si>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</si>
  <si>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</si>
  <si>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</si>
  <si>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</si>
  <si>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</si>
  <si>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</si>
  <si>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</si>
  <si>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</si>
  <si>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</si>
  <si>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</si>
  <si>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</si>
  <si>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</si>
  <si>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</si>
  <si>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</si>
  <si>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</si>
  <si>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</si>
  <si>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</si>
  <si>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</si>
  <si>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</si>
  <si>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</si>
  <si>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</si>
  <si>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</si>
  <si>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</si>
  <si>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</si>
  <si>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</si>
  <si>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</si>
  <si>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</si>
  <si>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</si>
  <si>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</si>
  <si>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</si>
  <si>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</si>
  <si>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</si>
  <si>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</si>
  <si>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</si>
  <si>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</si>
  <si>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</si>
  <si>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</si>
  <si>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</si>
  <si>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</si>
  <si>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</si>
  <si>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</si>
  <si>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</si>
  <si>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</si>
  <si>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</si>
  <si>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</si>
  <si>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</si>
  <si>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</si>
  <si>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</si>
  <si>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</si>
  <si>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</si>
  <si>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</si>
  <si>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</si>
  <si>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</si>
  <si>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</si>
  <si>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</si>
  <si>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</si>
  <si>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</si>
  <si>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</si>
  <si>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</si>
  <si>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</si>
  <si>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</si>
  <si>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</si>
  <si>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</si>
  <si>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</si>
  <si>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</si>
  <si>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</si>
  <si>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</si>
  <si>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</si>
  <si>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</si>
  <si>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</si>
  <si>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</si>
  <si>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</si>
  <si>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</si>
  <si>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</si>
  <si>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</si>
  <si>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</si>
  <si>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</si>
  <si>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</si>
  <si>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</si>
  <si>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</si>
  <si>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</si>
  <si>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</si>
  <si>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</si>
  <si>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</si>
  <si>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</si>
  <si>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</si>
  <si>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</si>
  <si>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</si>
  <si>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</si>
  <si>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</si>
  <si>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</si>
  <si>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</si>
  <si>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</si>
  <si>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</si>
  <si>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</si>
  <si>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</si>
  <si>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</si>
  <si>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</si>
  <si>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</si>
  <si>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</si>
  <si>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</si>
  <si>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</si>
  <si>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</si>
  <si>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</si>
  <si>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</si>
  <si>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</si>
  <si>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</si>
  <si>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</si>
  <si>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</si>
  <si>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</si>
  <si>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</si>
  <si>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</si>
  <si>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</si>
  <si>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</si>
  <si>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</si>
  <si>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</si>
  <si>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</si>
  <si>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</si>
  <si>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</si>
  <si>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</si>
  <si>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</si>
  <si>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</si>
  <si>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</si>
  <si>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</si>
  <si>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</si>
  <si>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</si>
  <si>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</si>
  <si>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</si>
  <si>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</si>
  <si>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</si>
  <si>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</si>
  <si>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</si>
  <si>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</si>
  <si>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</si>
  <si>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</si>
  <si>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</si>
  <si>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</si>
  <si>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</si>
  <si>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</si>
  <si>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</si>
  <si>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</si>
  <si>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</si>
  <si>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</si>
  <si>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</si>
  <si>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</si>
  <si>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</si>
  <si>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</si>
  <si>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</si>
  <si>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</si>
  <si>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</si>
  <si>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</si>
  <si>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</si>
  <si>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</si>
  <si>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</si>
  <si>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</si>
  <si>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</si>
  <si>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</si>
  <si>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</si>
  <si>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</si>
  <si>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</si>
  <si>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</si>
  <si>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</si>
  <si>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</si>
  <si>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</si>
  <si>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</si>
  <si>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</si>
  <si>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</si>
  <si>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</si>
  <si>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</si>
  <si>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</si>
  <si>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</si>
  <si>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</si>
  <si>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</si>
  <si>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</si>
  <si>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</si>
  <si>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</si>
  <si>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</si>
  <si>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</si>
  <si>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</si>
  <si>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</si>
  <si>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</si>
  <si>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</si>
  <si>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</si>
  <si>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</si>
  <si>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</si>
  <si>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</si>
  <si>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</si>
  <si>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</si>
  <si>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</si>
  <si>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</si>
  <si>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</si>
  <si>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</si>
  <si>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</si>
  <si>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</si>
  <si>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</si>
  <si>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</si>
  <si>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</si>
  <si>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</si>
  <si>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</si>
  <si>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</si>
  <si>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</si>
  <si>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</si>
  <si>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</si>
  <si>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</si>
  <si>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</si>
  <si>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</si>
  <si>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</si>
  <si>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</si>
  <si>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</si>
  <si>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</si>
  <si>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</si>
  <si>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</si>
  <si>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</si>
  <si>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</si>
  <si>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</si>
  <si>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</si>
  <si>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</si>
  <si>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</si>
  <si>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</si>
  <si>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</si>
  <si>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</si>
  <si>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</si>
  <si>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</si>
  <si>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</si>
  <si>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</si>
  <si>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</si>
  <si>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</si>
  <si>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</si>
  <si>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</si>
  <si>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</si>
  <si>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</si>
  <si>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</si>
  <si>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</si>
  <si>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</si>
  <si>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</si>
  <si>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</si>
  <si>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</si>
  <si>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</si>
  <si>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</si>
  <si>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</si>
  <si>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</si>
  <si>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</si>
  <si>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</si>
  <si>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</si>
  <si>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</si>
  <si>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</si>
  <si>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</si>
  <si>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</si>
  <si>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</si>
  <si>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</si>
  <si>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</si>
  <si>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</si>
  <si>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</si>
  <si>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</si>
  <si>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</si>
  <si>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</si>
  <si>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</si>
  <si>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</si>
  <si>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</si>
  <si>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</si>
  <si>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</si>
  <si>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</si>
  <si>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</si>
  <si>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</si>
  <si>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</si>
  <si>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</si>
  <si>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</si>
  <si>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</si>
  <si>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</si>
  <si>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</si>
  <si>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</si>
  <si>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</si>
  <si>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</si>
  <si>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</si>
  <si>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</si>
  <si>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</si>
  <si>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</si>
  <si>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</si>
  <si>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</si>
  <si>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</si>
  <si>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</si>
  <si>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</si>
  <si>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</si>
  <si>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</si>
  <si>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</si>
  <si>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</si>
  <si>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</si>
  <si>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</si>
  <si>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</si>
  <si>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</si>
  <si>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</si>
  <si>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</si>
  <si>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</si>
  <si>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</si>
  <si>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</si>
  <si>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</si>
  <si>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</si>
  <si>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</si>
  <si>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</si>
  <si>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</si>
  <si>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</si>
  <si>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</si>
  <si>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</si>
  <si>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</si>
  <si>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</si>
  <si>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</si>
  <si>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</si>
  <si>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</si>
  <si>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</si>
  <si>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</si>
  <si>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</si>
  <si>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</si>
  <si>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</si>
  <si>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</si>
  <si>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</si>
  <si>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</si>
  <si>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</si>
  <si>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</si>
  <si>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</si>
  <si>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</si>
  <si>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</si>
  <si>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</si>
  <si>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</si>
  <si>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</si>
  <si>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</si>
  <si>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</si>
  <si>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</si>
  <si>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</si>
  <si>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</si>
  <si>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</si>
  <si>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</si>
  <si>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</si>
  <si>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</si>
  <si>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</si>
  <si>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</si>
  <si>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</si>
  <si>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</si>
  <si>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</si>
  <si>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</si>
  <si>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</si>
  <si>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</si>
  <si>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</si>
  <si>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</si>
  <si>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</si>
  <si>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</si>
  <si>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</si>
  <si>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</si>
  <si>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</si>
  <si>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</si>
  <si>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</si>
  <si>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</si>
  <si>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</si>
  <si>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</si>
  <si>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</si>
  <si>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</si>
  <si>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</si>
  <si>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</si>
  <si>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</si>
  <si>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</si>
  <si>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</si>
  <si>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</si>
  <si>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</si>
  <si>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</si>
  <si>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</si>
  <si>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</si>
  <si>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</si>
  <si>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</si>
  <si>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</si>
  <si>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</si>
  <si>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</si>
  <si>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</si>
  <si>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</si>
  <si>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</si>
  <si>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</si>
  <si>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</si>
  <si>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</si>
  <si>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</si>
  <si>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</si>
  <si>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</si>
  <si>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</si>
  <si>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</si>
  <si>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</si>
  <si>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</si>
  <si>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</si>
  <si>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</si>
  <si>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</si>
  <si>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</si>
  <si>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</si>
  <si>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</si>
  <si>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</si>
  <si>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</si>
  <si>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</si>
  <si>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</si>
  <si>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</si>
  <si>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</si>
  <si>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</si>
  <si>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</si>
  <si>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</si>
  <si>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</si>
  <si>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</si>
  <si>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</si>
  <si>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</si>
  <si>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</si>
  <si>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</si>
  <si>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</si>
  <si>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</si>
  <si>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</si>
  <si>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</si>
  <si>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</si>
  <si>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</si>
  <si>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</si>
  <si>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</si>
  <si>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</si>
  <si>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</si>
  <si>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</si>
  <si>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</si>
  <si>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</si>
  <si>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</si>
  <si>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</si>
  <si>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</si>
  <si>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</si>
  <si>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</si>
  <si>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</si>
  <si>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</si>
  <si>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</si>
  <si>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</si>
  <si>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</si>
  <si>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</si>
  <si>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</si>
  <si>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</si>
  <si>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</si>
  <si>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</si>
  <si>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</si>
  <si>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</si>
  <si>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</si>
  <si>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</si>
  <si>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</si>
  <si>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</si>
  <si>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</si>
  <si>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</si>
  <si>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</si>
  <si>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</si>
  <si>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</si>
  <si>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</si>
  <si>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</si>
  <si>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</si>
  <si>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</si>
  <si>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</si>
  <si>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</si>
  <si>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</si>
  <si>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</si>
  <si>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</si>
  <si>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</si>
  <si>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</si>
  <si>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</si>
  <si>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</si>
  <si>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</si>
  <si>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</si>
  <si>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</si>
  <si>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</si>
  <si>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</si>
  <si>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</si>
  <si>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</si>
  <si>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</si>
  <si>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</si>
  <si>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</si>
  <si>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</si>
  <si>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</si>
  <si>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</si>
  <si>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</si>
  <si>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</si>
  <si>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</si>
  <si>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</si>
  <si>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</si>
  <si>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</si>
  <si>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</si>
  <si>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</si>
  <si>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</si>
  <si>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</si>
  <si>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</si>
  <si>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</si>
  <si>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</si>
  <si>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</si>
  <si>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</si>
  <si>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</si>
  <si>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</si>
  <si>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</si>
  <si>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</si>
  <si>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</si>
  <si>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</si>
  <si>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</si>
  <si>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</si>
  <si>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</si>
  <si>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</si>
  <si>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</si>
  <si>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</si>
  <si>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</si>
  <si>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</si>
  <si>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</si>
  <si>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</si>
  <si>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</si>
  <si>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</si>
  <si>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</si>
  <si>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</si>
  <si>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</si>
  <si>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</si>
  <si>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</si>
  <si>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</si>
  <si>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</si>
  <si>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</si>
  <si>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</si>
  <si>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</si>
  <si>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</si>
  <si>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</si>
  <si>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</si>
  <si>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</si>
  <si>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</si>
  <si>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</si>
  <si>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</si>
  <si>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</si>
  <si>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</si>
  <si>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</si>
  <si>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</si>
  <si>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</si>
  <si>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</si>
  <si>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</si>
  <si>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</si>
  <si>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</si>
  <si>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</si>
  <si>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</si>
  <si>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</si>
  <si>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</si>
  <si>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</si>
  <si>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</si>
  <si>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</si>
  <si>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</si>
  <si>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</si>
  <si>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</si>
  <si>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</si>
  <si>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</si>
  <si>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</si>
  <si>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</si>
  <si>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</si>
  <si>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</si>
  <si>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</si>
  <si>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</si>
  <si>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</si>
  <si>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</si>
  <si>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</si>
  <si>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</si>
  <si>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</si>
  <si>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</si>
  <si>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</si>
  <si>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</si>
  <si>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</si>
  <si>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</si>
  <si>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</si>
  <si>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</si>
  <si>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</si>
  <si>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</si>
  <si>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</si>
  <si>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</si>
  <si>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</si>
  <si>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</si>
  <si>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</si>
  <si>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</si>
  <si>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</si>
  <si>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</si>
  <si>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</si>
  <si>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</si>
  <si>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</si>
  <si>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</si>
  <si>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</si>
  <si>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</si>
  <si>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</si>
  <si>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</si>
  <si>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</si>
  <si>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</si>
  <si>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</si>
  <si>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</si>
  <si>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</si>
  <si>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</si>
  <si>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</si>
  <si>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</si>
  <si>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</si>
  <si>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</si>
  <si>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</si>
  <si>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</si>
  <si>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</si>
  <si>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</si>
  <si>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</si>
  <si>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</si>
  <si>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</si>
  <si>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</si>
  <si>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</si>
  <si>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</si>
  <si>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</si>
  <si>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</si>
  <si>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</si>
  <si>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</si>
  <si>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</si>
  <si>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</si>
  <si>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</si>
  <si>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</si>
  <si>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</si>
  <si>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</si>
  <si>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</si>
  <si>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</si>
  <si>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</si>
  <si>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</si>
  <si>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</si>
  <si>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</si>
  <si>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</si>
  <si>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</si>
  <si>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</si>
  <si>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</si>
  <si>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</si>
  <si>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</si>
  <si>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</si>
  <si>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</si>
  <si>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</si>
  <si>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</si>
  <si>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</si>
  <si>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</si>
  <si>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</si>
  <si>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</si>
  <si>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</si>
  <si>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</si>
  <si>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</si>
  <si>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</si>
  <si>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</si>
  <si>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</si>
  <si>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</si>
  <si>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</si>
  <si>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</si>
  <si>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</si>
  <si>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</si>
  <si>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</si>
  <si>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</si>
  <si>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</si>
  <si>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</si>
  <si>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</si>
  <si>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</si>
  <si>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</si>
  <si>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</si>
  <si>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</si>
  <si>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</si>
  <si>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</si>
  <si>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</si>
  <si>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</si>
  <si>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</si>
  <si>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</si>
  <si>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</si>
  <si>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</si>
  <si>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</si>
  <si>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</si>
  <si>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</si>
  <si>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</si>
  <si>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</si>
  <si>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</si>
  <si>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</si>
  <si>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</si>
  <si>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</si>
  <si>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</si>
  <si>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</si>
  <si>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</si>
  <si>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</si>
  <si>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</si>
  <si>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</si>
  <si>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</si>
  <si>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</si>
  <si>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</si>
  <si>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</si>
  <si>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</si>
  <si>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</si>
  <si>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</si>
  <si>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</si>
  <si>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</si>
  <si>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</si>
  <si>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</si>
  <si>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</si>
  <si>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</si>
  <si>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</si>
  <si>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</si>
  <si>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</si>
  <si>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</si>
  <si>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</si>
  <si>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</si>
  <si>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</si>
  <si>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</si>
  <si>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</si>
  <si>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</si>
  <si>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</si>
  <si>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</si>
  <si>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</si>
  <si>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</si>
  <si>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</si>
  <si>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</si>
  <si>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</si>
  <si>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</si>
  <si>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</si>
  <si>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</si>
  <si>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</si>
  <si>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</si>
  <si>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</si>
  <si>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</si>
  <si>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</si>
  <si>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</si>
  <si>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</si>
  <si>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</si>
  <si>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</si>
  <si>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</si>
  <si>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</si>
  <si>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</si>
  <si>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</si>
  <si>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</si>
  <si>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</si>
  <si>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</si>
  <si>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</si>
  <si>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</si>
  <si>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</si>
  <si>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</si>
  <si>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</si>
  <si>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</si>
  <si>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</si>
  <si>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</si>
  <si>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</si>
  <si>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</si>
  <si>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</si>
  <si>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</si>
  <si>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</si>
  <si>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</si>
  <si>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</si>
  <si>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</si>
  <si>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</si>
  <si>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</si>
  <si>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</si>
  <si>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</si>
  <si>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</si>
  <si>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</si>
  <si>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</si>
  <si>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</si>
  <si>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</si>
  <si>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</si>
  <si>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</si>
  <si>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</si>
  <si>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</si>
  <si>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</si>
  <si>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</si>
  <si>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</si>
  <si>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</si>
  <si>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</si>
  <si>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</si>
  <si>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</si>
  <si>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</si>
  <si>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</si>
  <si>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</si>
  <si>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</si>
  <si>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</si>
  <si>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</si>
  <si>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</si>
  <si>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</si>
  <si>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</si>
  <si>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</si>
  <si>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</si>
  <si>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</si>
  <si>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</si>
  <si>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</si>
  <si>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</si>
  <si>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</si>
  <si>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</si>
  <si>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</si>
  <si>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</si>
  <si>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</si>
  <si>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</si>
  <si>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</si>
  <si>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</si>
  <si>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</si>
  <si>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</si>
  <si>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</si>
  <si>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</si>
  <si>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</si>
  <si>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</si>
  <si>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</si>
  <si>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</si>
  <si>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</si>
  <si>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</si>
  <si>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</si>
  <si>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</si>
  <si>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</si>
  <si>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</si>
  <si>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</si>
  <si>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</si>
  <si>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</si>
  <si>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</si>
  <si>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</si>
  <si>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</si>
  <si>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</si>
  <si>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</si>
  <si>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</si>
  <si>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</si>
  <si>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</si>
  <si>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</si>
  <si>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</si>
  <si>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</si>
  <si>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</si>
  <si>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</si>
  <si>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</si>
  <si>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</si>
  <si>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</si>
  <si>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</si>
  <si>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</si>
  <si>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</si>
  <si>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</si>
  <si>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</si>
  <si>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</si>
  <si>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</si>
  <si>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</si>
  <si>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</si>
  <si>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</si>
  <si>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</si>
  <si>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</si>
  <si>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</si>
  <si>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</si>
  <si>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</si>
  <si>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</si>
  <si>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</si>
  <si>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</si>
  <si>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</si>
  <si>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</si>
  <si>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</si>
  <si>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</si>
  <si>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</si>
  <si>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</si>
  <si>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</si>
  <si>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</si>
  <si>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</si>
  <si>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</si>
  <si>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</si>
  <si>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</si>
  <si>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</si>
  <si>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</si>
  <si>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</si>
  <si>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</si>
  <si>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</si>
  <si>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</si>
  <si>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</si>
  <si>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</si>
  <si>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</si>
  <si>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</si>
  <si>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</si>
  <si>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</si>
  <si>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</si>
  <si>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</si>
  <si>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</si>
  <si>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</si>
  <si>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</si>
  <si>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</si>
  <si>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</si>
  <si>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</si>
  <si>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</si>
  <si>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</si>
  <si>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</si>
  <si>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</si>
  <si>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</si>
  <si>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</si>
  <si>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</si>
  <si>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</si>
  <si>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</si>
  <si>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</si>
  <si>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</si>
  <si>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</si>
  <si>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</si>
  <si>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</si>
  <si>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</si>
  <si>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</si>
  <si>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</si>
  <si>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</si>
  <si>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</si>
  <si>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</si>
  <si>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</si>
  <si>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</si>
  <si>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</si>
  <si>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</si>
  <si>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</si>
  <si>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</si>
  <si>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</si>
  <si>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</si>
  <si>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</si>
  <si>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</si>
  <si>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</si>
  <si>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</si>
  <si>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</si>
  <si>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</si>
  <si>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</si>
  <si>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</si>
  <si>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</si>
  <si>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</si>
  <si>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</si>
  <si>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</si>
  <si>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</si>
  <si>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</si>
  <si>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</si>
  <si>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</si>
  <si>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</si>
  <si>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</si>
  <si>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</si>
  <si>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</si>
  <si>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</si>
  <si>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</si>
  <si>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</si>
  <si>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</si>
  <si>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</si>
  <si>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</si>
  <si>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</si>
  <si>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</si>
  <si>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</si>
  <si>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</si>
  <si>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</si>
  <si>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</si>
  <si>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</si>
  <si>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</si>
  <si>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</si>
  <si>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</si>
  <si>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</si>
  <si>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</si>
  <si>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</si>
  <si>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</si>
  <si>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</si>
  <si>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</si>
  <si>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</si>
  <si>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</si>
  <si>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</si>
  <si>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</si>
  <si>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</si>
  <si>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</si>
  <si>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</si>
  <si>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</si>
  <si>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</si>
  <si>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</si>
  <si>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</si>
  <si>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</si>
  <si>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</si>
  <si>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</si>
  <si>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</si>
  <si>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</si>
  <si>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</si>
  <si>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</si>
  <si>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</si>
  <si>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</si>
  <si>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</si>
  <si>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</si>
  <si>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</si>
  <si>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</si>
  <si>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</si>
  <si>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</si>
  <si>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</si>
  <si>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</si>
  <si>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</si>
  <si>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</si>
  <si>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</si>
  <si>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</si>
  <si>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</si>
  <si>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</si>
  <si>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</si>
  <si>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</si>
  <si>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</si>
  <si>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</si>
  <si>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</si>
  <si>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</si>
  <si>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</si>
  <si>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</si>
  <si>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</si>
  <si>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</si>
  <si>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</si>
  <si>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</si>
  <si>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</si>
  <si>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</si>
  <si>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</si>
  <si>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</si>
  <si>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</si>
  <si>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</si>
  <si>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</si>
  <si>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</si>
  <si>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</si>
  <si>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</si>
  <si>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</si>
  <si>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</si>
  <si>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</si>
  <si>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</si>
  <si>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</si>
  <si>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</si>
  <si>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</si>
  <si>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</si>
  <si>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</si>
  <si>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</si>
  <si>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</si>
  <si>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</si>
  <si>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</si>
  <si>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</si>
  <si>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</si>
  <si>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</si>
  <si>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</si>
  <si>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</si>
  <si>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</si>
  <si>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</si>
  <si>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</si>
  <si>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</si>
  <si>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</si>
  <si>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</si>
  <si>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</si>
  <si>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</si>
  <si>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</si>
  <si>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</si>
  <si>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</si>
  <si>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</si>
  <si>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</si>
  <si>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</si>
  <si>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</si>
  <si>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</si>
  <si>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</si>
  <si>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</si>
  <si>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</si>
  <si>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</si>
  <si>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</si>
  <si>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</si>
  <si>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</si>
  <si>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</si>
  <si>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</si>
  <si>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</si>
  <si>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</si>
  <si>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</si>
  <si>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</si>
  <si>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</si>
  <si>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</si>
  <si>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</si>
  <si>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</si>
  <si>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</si>
  <si>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</si>
  <si>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</si>
  <si>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</si>
  <si>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</si>
  <si>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</si>
  <si>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</si>
  <si>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</si>
  <si>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</si>
  <si>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</si>
  <si>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</si>
  <si>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</si>
  <si>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</si>
  <si>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</si>
  <si>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</si>
  <si>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</si>
  <si>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</si>
  <si>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</si>
  <si>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</si>
  <si>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</si>
  <si>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</si>
  <si>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</si>
  <si>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</si>
  <si>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</si>
  <si>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</si>
  <si>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</si>
  <si>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</si>
  <si>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</si>
  <si>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</si>
  <si>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</si>
  <si>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</si>
  <si>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</si>
  <si>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</si>
  <si>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</si>
  <si>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</si>
  <si>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</si>
  <si>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</si>
  <si>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</si>
  <si>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</si>
  <si>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</si>
  <si>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</si>
  <si>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</si>
  <si>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</si>
  <si>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</si>
  <si>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</si>
  <si>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</si>
  <si>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</si>
  <si>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</si>
  <si>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</si>
  <si>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</si>
  <si>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</si>
  <si>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</si>
  <si>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</si>
  <si>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</si>
  <si>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</si>
  <si>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</si>
  <si>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</si>
  <si>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</si>
  <si>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</si>
  <si>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</si>
  <si>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</si>
  <si>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</si>
  <si>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</si>
  <si>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</si>
  <si>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</si>
  <si>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</si>
  <si>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</si>
  <si>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</si>
  <si>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</si>
  <si>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</si>
  <si>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</si>
  <si>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</si>
  <si>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</si>
  <si>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</si>
  <si>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</si>
  <si>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</si>
  <si>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</si>
  <si>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</si>
  <si>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</si>
  <si>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</si>
  <si>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</si>
  <si>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</si>
  <si>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</si>
  <si>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</si>
  <si>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</si>
  <si>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</si>
  <si>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</si>
  <si>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</si>
  <si>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</si>
  <si>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</si>
  <si>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</si>
  <si>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</si>
  <si>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</si>
  <si>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</si>
  <si>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</si>
  <si>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</si>
  <si>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</si>
  <si>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</si>
  <si>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</si>
  <si>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</si>
  <si>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</si>
  <si>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</si>
  <si>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</si>
  <si>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</si>
  <si>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</si>
  <si>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</si>
  <si>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</si>
  <si>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</si>
  <si>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</si>
  <si>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</si>
  <si>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</si>
  <si>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</si>
  <si>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</si>
  <si>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</si>
  <si>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</si>
  <si>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</si>
  <si>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</si>
  <si>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</si>
  <si>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</si>
  <si>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</si>
  <si>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</si>
  <si>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</si>
  <si>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</si>
  <si>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</si>
  <si>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</si>
  <si>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</si>
  <si>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</si>
  <si>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</si>
  <si>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</si>
  <si>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</si>
  <si>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</si>
  <si>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</si>
  <si>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</si>
  <si>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</si>
  <si>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</si>
  <si>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</si>
  <si>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</si>
  <si>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</si>
  <si>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</si>
  <si>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</si>
  <si>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</si>
  <si>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</si>
  <si>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</si>
  <si>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</si>
  <si>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</si>
  <si>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</si>
  <si>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</si>
  <si>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</si>
  <si>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</si>
  <si>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</si>
  <si>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</si>
  <si>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</si>
  <si>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</si>
  <si>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</si>
  <si>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</si>
  <si>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</si>
  <si>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</si>
  <si>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</si>
  <si>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</si>
  <si>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</si>
  <si>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</si>
  <si>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</si>
  <si>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</si>
  <si>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</si>
  <si>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</si>
  <si>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</si>
  <si>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</si>
  <si>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</si>
  <si>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</si>
  <si>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</si>
  <si>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</si>
  <si>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</si>
  <si>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</si>
  <si>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</si>
  <si>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</si>
  <si>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</si>
  <si>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</si>
  <si>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</si>
  <si>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</si>
  <si>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</si>
  <si>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</si>
  <si>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</si>
  <si>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</si>
  <si>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</si>
  <si>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</si>
  <si>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</si>
  <si>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</si>
  <si>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</si>
  <si>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</si>
  <si>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</si>
  <si>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</si>
  <si>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</si>
  <si>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</si>
  <si>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</si>
  <si>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</si>
  <si>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</si>
  <si>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</si>
  <si>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</si>
  <si>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</si>
  <si>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</si>
  <si>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</si>
  <si>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</si>
  <si>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</si>
  <si>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</si>
  <si>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</si>
  <si>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</si>
  <si>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</si>
  <si>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</si>
  <si>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</si>
  <si>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</si>
  <si>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</si>
  <si>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</si>
  <si>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</si>
  <si>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</si>
  <si>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</si>
  <si>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</si>
  <si>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</si>
  <si>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</si>
  <si>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</si>
  <si>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</si>
  <si>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</si>
  <si>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</si>
  <si>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</si>
  <si>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</si>
  <si>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</si>
  <si>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</si>
  <si>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</si>
  <si>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</si>
  <si>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</si>
  <si>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</si>
  <si>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</si>
  <si>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</si>
  <si>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</si>
  <si>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</si>
  <si>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</si>
  <si>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</si>
  <si>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</si>
  <si>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</si>
  <si>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</si>
  <si>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</si>
  <si>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</si>
  <si>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</si>
  <si>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</si>
  <si>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</si>
  <si>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</si>
  <si>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</si>
  <si>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</si>
  <si>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</si>
  <si>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</si>
  <si>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</si>
  <si>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</si>
  <si>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</si>
  <si>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</si>
  <si>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</si>
  <si>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</si>
  <si>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</si>
  <si>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</si>
  <si>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</si>
  <si>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</si>
  <si>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</si>
  <si>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</si>
  <si>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</si>
  <si>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</si>
  <si>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</si>
  <si>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</si>
  <si>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</si>
  <si>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</si>
  <si>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</si>
  <si>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</si>
  <si>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</si>
  <si>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</si>
  <si>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</si>
  <si>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</si>
  <si>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</si>
  <si>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</si>
  <si>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</si>
  <si>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</si>
  <si>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</si>
  <si>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</si>
  <si>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</si>
  <si>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</si>
  <si>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</si>
  <si>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</si>
  <si>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</si>
  <si>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</si>
  <si>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</si>
  <si>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</si>
  <si>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</si>
  <si>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</si>
  <si>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</si>
  <si>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</si>
  <si>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</si>
  <si>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</si>
  <si>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</si>
  <si>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</si>
  <si>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</si>
  <si>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</si>
  <si>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</si>
  <si>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</si>
  <si>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</si>
  <si>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</si>
  <si>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</si>
  <si>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</si>
  <si>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</si>
  <si>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</si>
  <si>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</si>
  <si>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</si>
  <si>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</si>
  <si>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</si>
  <si>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</si>
  <si>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</si>
  <si>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</si>
  <si>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</si>
  <si>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</si>
  <si>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</si>
  <si>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</si>
  <si>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</si>
  <si>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</si>
  <si>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</si>
  <si>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</si>
  <si>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</si>
  <si>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</si>
  <si>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</si>
  <si>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</si>
  <si>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</si>
  <si>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</si>
  <si>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</si>
  <si>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</si>
  <si>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</si>
  <si>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</si>
  <si>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</si>
  <si>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</si>
  <si>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</si>
  <si>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</si>
  <si>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</si>
  <si>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</si>
  <si>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</si>
  <si>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</si>
  <si>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</si>
  <si>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</si>
  <si>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</si>
  <si>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</si>
  <si>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</si>
  <si>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</si>
  <si>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</si>
  <si>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</si>
  <si>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</si>
  <si>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</si>
  <si>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</si>
  <si>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</si>
  <si>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</si>
  <si>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</si>
  <si>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</si>
  <si>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</si>
  <si>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</si>
  <si>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</si>
  <si>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</si>
  <si>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</si>
  <si>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</si>
  <si>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</si>
  <si>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</si>
  <si>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</si>
  <si>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</si>
  <si>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</si>
  <si>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</si>
  <si>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</si>
  <si>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</si>
  <si>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</si>
  <si>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</si>
  <si>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</si>
  <si>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</si>
  <si>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</si>
  <si>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</si>
  <si>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</si>
  <si>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</si>
  <si>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</si>
  <si>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</si>
  <si>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</si>
  <si>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</si>
  <si>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</si>
  <si>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</si>
  <si>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</si>
  <si>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</si>
  <si>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</si>
  <si>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</si>
  <si>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</si>
  <si>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</si>
  <si>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</si>
  <si>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</si>
  <si>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</si>
  <si>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</si>
  <si>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</si>
  <si>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</si>
  <si>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</si>
  <si>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</si>
  <si>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</si>
  <si>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</si>
  <si>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</si>
  <si>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</si>
  <si>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</si>
  <si>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</si>
  <si>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</si>
  <si>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</si>
  <si>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</si>
  <si>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</si>
  <si>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</si>
  <si>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</si>
  <si>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</si>
  <si>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</si>
  <si>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</si>
  <si>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</si>
  <si>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</si>
  <si>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</si>
  <si>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</si>
  <si>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</si>
  <si>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</si>
  <si>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</si>
  <si>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</si>
  <si>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</si>
  <si>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</si>
  <si>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</si>
  <si>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</si>
  <si>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</si>
  <si>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</si>
  <si>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</si>
  <si>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</si>
  <si>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</si>
  <si>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</si>
  <si>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</si>
  <si>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</si>
  <si>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</si>
  <si>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</si>
  <si>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</si>
  <si>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</si>
  <si>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</si>
  <si>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</si>
  <si>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</si>
  <si>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</si>
  <si>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</si>
  <si>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</si>
  <si>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</si>
  <si>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</si>
  <si>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</si>
  <si>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</si>
  <si>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</si>
  <si>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</si>
  <si>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</si>
  <si>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</si>
  <si>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</si>
  <si>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</si>
  <si>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</si>
  <si>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</si>
  <si>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</si>
  <si>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</si>
  <si>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</si>
  <si>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</si>
  <si>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</si>
  <si>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</si>
  <si>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</si>
  <si>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</si>
  <si>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</si>
  <si>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</si>
  <si>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</si>
  <si>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</si>
  <si>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</si>
  <si>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</si>
  <si>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</si>
  <si>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</si>
  <si>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</si>
  <si>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</si>
  <si>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</si>
  <si>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</si>
  <si>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</si>
  <si>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</si>
  <si>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</si>
  <si>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</si>
  <si>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</si>
  <si>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</si>
  <si>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</si>
  <si>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</si>
  <si>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</si>
  <si>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</si>
  <si>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</si>
  <si>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</si>
  <si>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</si>
  <si>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</si>
  <si>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</si>
  <si>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</si>
  <si>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</si>
  <si>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</si>
  <si>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</si>
  <si>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</si>
  <si>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</si>
  <si>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</si>
  <si>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</si>
  <si>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</si>
  <si>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</si>
  <si>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</si>
  <si>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</si>
  <si>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</si>
  <si>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</si>
  <si>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</si>
  <si>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</si>
  <si>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</si>
  <si>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</si>
  <si>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</si>
  <si>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</si>
  <si>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</si>
  <si>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</si>
  <si>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</si>
  <si>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</si>
  <si>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</si>
  <si>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</si>
  <si>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</si>
  <si>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</si>
  <si>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</si>
  <si>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</si>
  <si>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</si>
  <si>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</si>
  <si>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</si>
  <si>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</si>
  <si>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</si>
  <si>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</si>
  <si>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</si>
  <si>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</si>
  <si>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</si>
  <si>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</si>
  <si>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</si>
  <si>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</si>
  <si>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</si>
  <si>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</si>
  <si>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</si>
  <si>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</si>
  <si>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</si>
  <si>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</si>
  <si>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</si>
  <si>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</si>
  <si>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</si>
  <si>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</si>
  <si>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</si>
  <si>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</si>
  <si>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</si>
  <si>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</si>
  <si>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</si>
  <si>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</si>
  <si>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</si>
  <si>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</si>
  <si>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</si>
  <si>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</si>
  <si>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</si>
  <si>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</si>
  <si>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</si>
  <si>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</si>
  <si>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</si>
  <si>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</si>
  <si>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</si>
  <si>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</si>
  <si>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</si>
  <si>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</si>
  <si>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</si>
  <si>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</si>
  <si>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</si>
  <si>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</si>
  <si>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</si>
  <si>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</si>
  <si>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</si>
  <si>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</si>
  <si>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</si>
  <si>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</si>
  <si>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</si>
  <si>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</si>
  <si>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</si>
  <si>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</si>
  <si>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</si>
  <si>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</si>
  <si>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</si>
  <si>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</si>
  <si>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</si>
  <si>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</si>
  <si>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</si>
  <si>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</si>
  <si>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</si>
  <si>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</si>
  <si>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</si>
  <si>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</si>
  <si>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</si>
  <si>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</si>
  <si>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</si>
  <si>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</si>
  <si>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</si>
  <si>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</si>
  <si>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</si>
  <si>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</si>
  <si>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</si>
  <si>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</si>
  <si>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</si>
  <si>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</si>
  <si>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</si>
  <si>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</si>
  <si>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</si>
  <si>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</si>
  <si>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</si>
  <si>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</si>
  <si>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</si>
  <si>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</si>
  <si>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</si>
  <si>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</si>
  <si>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</si>
  <si>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</si>
  <si>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</si>
  <si>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</si>
  <si>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</si>
  <si>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</si>
  <si>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</si>
  <si>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</si>
  <si>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</si>
  <si>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</si>
  <si>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</si>
  <si>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</si>
  <si>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</si>
  <si>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</si>
  <si>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</si>
  <si>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</si>
  <si>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</si>
  <si>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</si>
  <si>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</si>
  <si>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</si>
  <si>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</si>
  <si>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</si>
  <si>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</si>
  <si>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</si>
  <si>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</si>
  <si>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</si>
  <si>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</si>
  <si>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</si>
  <si>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</si>
  <si>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</si>
  <si>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</si>
  <si>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</si>
  <si>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</si>
  <si>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</si>
  <si>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</si>
  <si>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</si>
  <si>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</si>
  <si>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</si>
  <si>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</si>
  <si>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</si>
  <si>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</si>
  <si>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</si>
  <si>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</si>
  <si>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</si>
  <si>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</si>
  <si>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</si>
  <si>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</si>
  <si>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</si>
  <si>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</si>
  <si>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</si>
  <si>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</si>
  <si>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</si>
  <si>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</si>
  <si>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</si>
  <si>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</si>
  <si>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</si>
  <si>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</si>
  <si>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</si>
  <si>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</si>
  <si>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</si>
  <si>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</si>
  <si>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</si>
  <si>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</si>
  <si>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</si>
  <si>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</si>
  <si>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</si>
  <si>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</si>
  <si>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</si>
  <si>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</si>
  <si>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</si>
  <si>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</si>
  <si>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</si>
  <si>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</si>
  <si>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</si>
  <si>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</si>
  <si>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</si>
  <si>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</si>
  <si>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</si>
  <si>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</si>
  <si>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</si>
  <si>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</si>
  <si>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</si>
  <si>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</si>
  <si>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</si>
  <si>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</si>
  <si>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</si>
  <si>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</si>
  <si>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</si>
  <si>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</si>
  <si>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</si>
  <si>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</si>
  <si>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</si>
  <si>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</si>
  <si>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</si>
  <si>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</si>
  <si>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</si>
  <si>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</si>
  <si>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</si>
  <si>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</si>
  <si>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</si>
  <si>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</si>
  <si>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</si>
  <si>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</si>
  <si>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</si>
  <si>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</si>
  <si>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</si>
  <si>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</si>
  <si>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</si>
  <si>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</si>
  <si>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</si>
  <si>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</si>
  <si>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</si>
  <si>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</si>
  <si>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</si>
  <si>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</si>
  <si>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</si>
  <si>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</si>
  <si>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</si>
  <si>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</si>
  <si>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</si>
  <si>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</si>
  <si>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</si>
  <si>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</si>
  <si>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</si>
  <si>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</si>
  <si>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</si>
  <si>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</si>
  <si>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</si>
  <si>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</si>
  <si>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</si>
  <si>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</si>
  <si>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</si>
  <si>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</si>
  <si>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</si>
  <si>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</si>
  <si>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</si>
  <si>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</si>
  <si>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</si>
  <si>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</si>
  <si>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</si>
  <si>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</si>
  <si>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</si>
  <si>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</si>
  <si>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</si>
  <si>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</si>
  <si>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</si>
  <si>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</si>
  <si>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</si>
  <si>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</si>
  <si>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</si>
  <si>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</si>
  <si>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</si>
  <si>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</si>
  <si>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</si>
  <si>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</si>
  <si>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</si>
  <si>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</si>
  <si>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</si>
  <si>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</si>
  <si>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</si>
  <si>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</si>
  <si>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</si>
  <si>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</si>
  <si>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</si>
  <si>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</si>
  <si>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</si>
  <si>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</si>
  <si>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</si>
  <si>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</si>
  <si>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</si>
  <si>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</si>
  <si>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</si>
  <si>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</si>
  <si>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</si>
  <si>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</si>
  <si>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</si>
  <si>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</si>
  <si>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</si>
  <si>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</si>
  <si>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</si>
  <si>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</si>
  <si>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</si>
  <si>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</si>
  <si>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</si>
  <si>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</si>
  <si>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</si>
  <si>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</si>
  <si>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</si>
  <si>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</si>
  <si>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</si>
  <si>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</si>
  <si>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</si>
  <si>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</si>
  <si>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</si>
  <si>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</si>
  <si>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</si>
  <si>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</si>
  <si>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</si>
  <si>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</si>
  <si>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</si>
  <si>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</si>
  <si>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</si>
  <si>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</si>
  <si>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</si>
  <si>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</si>
  <si>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</si>
  <si>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</si>
  <si>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</si>
  <si>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</si>
  <si>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</si>
  <si>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</si>
  <si>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</si>
  <si>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</si>
  <si>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</si>
  <si>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</si>
  <si>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</si>
  <si>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</si>
  <si>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</si>
  <si>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</si>
  <si>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</si>
  <si>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</si>
  <si>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</si>
  <si>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</si>
  <si>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</si>
  <si>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</si>
  <si>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</si>
  <si>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</si>
  <si>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</si>
  <si>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</si>
  <si>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</si>
  <si>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</si>
  <si>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</si>
  <si>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</si>
  <si>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</si>
  <si>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</si>
  <si>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</si>
  <si>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</si>
  <si>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</si>
  <si>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</si>
  <si>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</si>
  <si>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</si>
  <si>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</si>
  <si>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</si>
  <si>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</si>
  <si>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</si>
  <si>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</si>
  <si>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</si>
  <si>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</si>
  <si>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</si>
  <si>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</si>
  <si>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</si>
  <si>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</si>
  <si>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</si>
  <si>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</si>
  <si>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</si>
  <si>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</si>
  <si>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</si>
  <si>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</si>
  <si>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</si>
  <si>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</si>
  <si>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</si>
  <si>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</si>
  <si>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</si>
  <si>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</si>
  <si>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</si>
  <si>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</si>
  <si>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</si>
  <si>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</si>
  <si>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</si>
  <si>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</si>
  <si>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</si>
  <si>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</si>
  <si>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</si>
  <si>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</si>
  <si>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</si>
  <si>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</si>
  <si>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</si>
  <si>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</si>
  <si>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</si>
  <si>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</si>
  <si>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</si>
  <si>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</si>
  <si>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</si>
  <si>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</si>
  <si>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</si>
  <si>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</si>
  <si>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</si>
  <si>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</si>
  <si>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</si>
  <si>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</si>
  <si>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</si>
  <si>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</si>
  <si>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</si>
  <si>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</si>
  <si>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</si>
  <si>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</si>
  <si>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</si>
  <si>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</si>
  <si>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</si>
  <si>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</si>
  <si>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</si>
  <si>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</si>
  <si>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</si>
  <si>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</si>
  <si>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</si>
  <si>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</si>
  <si>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</si>
  <si>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</si>
  <si>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</si>
  <si>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</si>
  <si>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</si>
  <si>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</si>
  <si>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</si>
  <si>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</si>
  <si>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</si>
  <si>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</si>
  <si>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</si>
  <si>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</si>
  <si>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</si>
  <si>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</si>
  <si>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</si>
  <si>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</si>
  <si>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</si>
  <si>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</si>
  <si>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</si>
  <si>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</si>
  <si>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</si>
  <si>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</si>
  <si>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</si>
  <si>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</si>
  <si>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</si>
  <si>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</si>
  <si>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</si>
  <si>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</si>
  <si>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</si>
  <si>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</si>
  <si>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</si>
  <si>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</si>
  <si>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</si>
  <si>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</si>
  <si>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</si>
  <si>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</si>
  <si>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</si>
  <si>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</si>
  <si>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</si>
  <si>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</si>
  <si>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</si>
  <si>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</si>
  <si>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</si>
  <si>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</si>
  <si>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</si>
  <si>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</si>
  <si>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</si>
  <si>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</si>
  <si>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</si>
  <si>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</si>
  <si>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</si>
  <si>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</si>
  <si>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</si>
  <si>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</si>
  <si>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</si>
  <si>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</si>
  <si>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</si>
  <si>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</si>
  <si>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</si>
  <si>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</si>
  <si>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</si>
  <si>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</si>
  <si>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</si>
  <si>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</si>
  <si>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</si>
  <si>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</si>
  <si>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</si>
  <si>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</si>
  <si>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</si>
  <si>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</si>
  <si>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</si>
  <si>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</si>
  <si>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</si>
  <si>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</si>
  <si>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</si>
  <si>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</si>
  <si>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</si>
  <si>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</si>
  <si>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</si>
  <si>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</si>
  <si>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</si>
  <si>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</si>
  <si>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</si>
  <si>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</si>
  <si>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</si>
  <si>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</si>
  <si>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</si>
  <si>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</si>
  <si>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</si>
  <si>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</si>
  <si>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</si>
  <si>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</si>
  <si>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</si>
  <si>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</si>
  <si>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</si>
  <si>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</si>
  <si>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</si>
  <si>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</si>
  <si>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</si>
  <si>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</si>
  <si>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</si>
  <si>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</si>
  <si>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</si>
  <si>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</si>
  <si>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</si>
  <si>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</si>
  <si>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</si>
  <si>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</si>
  <si>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</si>
  <si>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</si>
  <si>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</si>
  <si>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</si>
  <si>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</si>
  <si>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</si>
  <si>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</si>
  <si>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</si>
  <si>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</si>
  <si>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</si>
  <si>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</si>
  <si>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</si>
  <si>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</si>
  <si>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</si>
  <si>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</si>
  <si>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</si>
  <si>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</si>
  <si>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</si>
  <si>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</si>
  <si>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</si>
  <si>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</si>
  <si>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</si>
  <si>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</si>
  <si>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</si>
  <si>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</si>
  <si>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</si>
  <si>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</si>
  <si>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</si>
  <si>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</si>
  <si>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</si>
  <si>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</si>
  <si>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</si>
  <si>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</si>
  <si>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</si>
  <si>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</si>
  <si>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</si>
  <si>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</si>
  <si>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</si>
  <si>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</si>
  <si>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</si>
  <si>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</si>
  <si>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</si>
  <si>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</si>
  <si>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</si>
  <si>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</si>
  <si>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</si>
  <si>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</si>
  <si>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</si>
  <si>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</si>
  <si>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</si>
  <si>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</si>
  <si>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</si>
  <si>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</si>
  <si>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</si>
  <si>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</si>
  <si>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</si>
  <si>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</si>
  <si>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</si>
  <si>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</si>
  <si>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</si>
  <si>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</si>
  <si>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</si>
  <si>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</si>
  <si>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</si>
  <si>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</si>
  <si>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</si>
  <si>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</si>
  <si>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</si>
  <si>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</si>
  <si>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</si>
  <si>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</si>
  <si>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</si>
  <si>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</si>
  <si>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</si>
  <si>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</si>
  <si>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</si>
  <si>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</si>
  <si>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</si>
  <si>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</si>
  <si>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</si>
  <si>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</si>
  <si>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</si>
  <si>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</si>
  <si>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</si>
  <si>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</si>
  <si>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</si>
  <si>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</si>
  <si>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</si>
  <si>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</si>
  <si>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</si>
  <si>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</si>
  <si>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</si>
  <si>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</si>
  <si>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</si>
  <si>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</si>
  <si>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</si>
  <si>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</si>
  <si>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</si>
  <si>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</si>
  <si>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</si>
  <si>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</si>
  <si>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</si>
  <si>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</si>
  <si>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</si>
  <si>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</si>
  <si>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</si>
  <si>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</si>
  <si>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</si>
  <si>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</si>
  <si>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</si>
  <si>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</si>
  <si>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</si>
  <si>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</si>
  <si>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</si>
  <si>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</si>
  <si>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</si>
  <si>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</si>
  <si>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</si>
  <si>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</si>
  <si>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</si>
  <si>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</si>
  <si>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</si>
  <si>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</si>
  <si>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</si>
  <si>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</si>
  <si>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</si>
  <si>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</si>
  <si>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</si>
  <si>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</si>
  <si>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</si>
  <si>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</si>
  <si>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</si>
  <si>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</si>
  <si>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</si>
  <si>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</si>
  <si>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</si>
  <si>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</si>
  <si>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</si>
  <si>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</si>
  <si>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</si>
  <si>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</si>
  <si>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</si>
  <si>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</si>
  <si>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</si>
  <si>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</si>
  <si>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</si>
  <si>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</si>
  <si>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</si>
  <si>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</si>
  <si>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</si>
  <si>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</si>
  <si>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</si>
  <si>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</si>
  <si>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</si>
  <si>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</si>
  <si>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</si>
  <si>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</si>
  <si>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</si>
  <si>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</si>
  <si>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</si>
  <si>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</si>
  <si>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</si>
  <si>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</si>
  <si>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</si>
  <si>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</si>
  <si>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</si>
  <si>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</si>
  <si>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</si>
  <si>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</si>
  <si>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</si>
  <si>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</si>
  <si>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</si>
  <si>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</si>
  <si>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</si>
  <si>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</si>
  <si>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</si>
  <si>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</si>
  <si>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</si>
  <si>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</si>
  <si>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</si>
  <si>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</si>
  <si>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</si>
  <si>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</si>
  <si>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</si>
  <si>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</si>
  <si>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</si>
  <si>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</si>
  <si>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</si>
  <si>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</si>
  <si>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</si>
  <si>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</si>
  <si>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</si>
  <si>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</si>
  <si>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</si>
  <si>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</si>
  <si>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</si>
  <si>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</si>
  <si>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</si>
  <si>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</si>
  <si>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</si>
  <si>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</si>
  <si>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</si>
  <si>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</si>
  <si>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</si>
  <si>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</si>
  <si>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</si>
  <si>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</si>
  <si>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</si>
  <si>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</si>
  <si>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</si>
  <si>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</si>
  <si>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</si>
  <si>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</si>
  <si>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</si>
  <si>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</si>
  <si>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</si>
  <si>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</si>
  <si>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</si>
  <si>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</si>
  <si>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</si>
  <si>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</si>
  <si>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</si>
  <si>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</si>
  <si>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</si>
  <si>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</si>
  <si>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</si>
  <si>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</si>
  <si>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</si>
  <si>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</si>
  <si>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</si>
  <si>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</si>
  <si>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</si>
  <si>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</si>
  <si>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</si>
  <si>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</si>
  <si>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</si>
  <si>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</si>
  <si>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</si>
  <si>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</si>
  <si>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</si>
  <si>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</si>
  <si>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</si>
  <si>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</si>
  <si>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</si>
  <si>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</si>
  <si>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</si>
  <si>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</si>
  <si>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</si>
  <si>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</si>
  <si>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</si>
  <si>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</si>
  <si>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</si>
  <si>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</si>
  <si>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</si>
  <si>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</si>
  <si>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</si>
  <si>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</si>
  <si>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</si>
  <si>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</si>
  <si>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</si>
  <si>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</si>
  <si>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</si>
  <si>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</si>
  <si>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</si>
  <si>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</si>
  <si>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</si>
  <si>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</si>
  <si>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</si>
  <si>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</si>
  <si>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</si>
  <si>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</si>
  <si>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</si>
  <si>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</si>
  <si>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</si>
  <si>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</si>
  <si>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</si>
  <si>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</si>
  <si>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</si>
  <si>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</si>
  <si>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</si>
  <si>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</si>
  <si>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</si>
  <si>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</si>
  <si>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</si>
  <si>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</si>
  <si>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</si>
  <si>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</si>
  <si>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</si>
  <si>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</si>
  <si>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</si>
  <si>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</si>
  <si>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</si>
  <si>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</si>
  <si>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</si>
  <si>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</si>
  <si>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</si>
  <si>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</si>
  <si>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</si>
  <si>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</si>
  <si>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</si>
  <si>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</si>
  <si>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</si>
  <si>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</si>
  <si>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</si>
  <si>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</si>
  <si>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</si>
  <si>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</si>
  <si>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</si>
  <si>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</si>
  <si>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</si>
  <si>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</si>
  <si>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</si>
  <si>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</si>
  <si>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</si>
  <si>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</si>
  <si>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</si>
  <si>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</si>
  <si>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</si>
  <si>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</si>
  <si>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</si>
  <si>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</si>
  <si>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</si>
  <si>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</si>
  <si>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</si>
  <si>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</si>
  <si>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</si>
  <si>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</si>
  <si>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</si>
  <si>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</si>
  <si>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</si>
  <si>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</si>
  <si>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</si>
  <si>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</si>
  <si>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</si>
  <si>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</si>
  <si>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</si>
  <si>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</si>
  <si>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</si>
  <si>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</si>
  <si>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</si>
  <si>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</si>
  <si>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</si>
  <si>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</si>
  <si>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</si>
  <si>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</si>
  <si>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</si>
  <si>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</si>
  <si>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</si>
  <si>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</si>
  <si>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</si>
  <si>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</si>
  <si>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</si>
  <si>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</si>
  <si>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</si>
  <si>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</si>
  <si>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</si>
  <si>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</si>
  <si>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</si>
  <si>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</si>
  <si>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</si>
  <si>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</si>
  <si>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</si>
  <si>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</si>
  <si>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</si>
  <si>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</si>
  <si>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</si>
  <si>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</si>
  <si>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</si>
  <si>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</si>
  <si>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</si>
  <si>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</si>
  <si>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</si>
  <si>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</si>
  <si>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</si>
  <si>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</si>
  <si>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</si>
  <si>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</si>
  <si>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</si>
  <si>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</si>
  <si>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</si>
  <si>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</si>
  <si>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</si>
  <si>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</si>
  <si>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</si>
  <si>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</si>
  <si>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</si>
  <si>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</si>
  <si>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</si>
  <si>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</si>
  <si>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</si>
  <si>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</si>
  <si>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</si>
  <si>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</si>
  <si>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</si>
  <si>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</si>
  <si>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</si>
  <si>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</si>
  <si>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</si>
  <si>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</si>
  <si>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</si>
  <si>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</si>
  <si>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</si>
  <si>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</si>
  <si>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</si>
  <si>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</si>
  <si>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</si>
  <si>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</si>
  <si>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</si>
  <si>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</si>
  <si>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</si>
  <si>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</si>
  <si>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</si>
  <si>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</si>
  <si>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</si>
  <si>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</si>
  <si>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</si>
  <si>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</si>
  <si>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</si>
  <si>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</si>
  <si>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</si>
  <si>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</si>
  <si>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</si>
  <si>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</si>
  <si>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</si>
  <si>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</si>
  <si>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</si>
  <si>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</si>
  <si>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</si>
  <si>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</si>
  <si>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</si>
  <si>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</si>
  <si>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</si>
  <si>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</si>
  <si>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</si>
  <si>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</si>
  <si>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</si>
  <si>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</si>
  <si>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</si>
  <si>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</si>
  <si>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</si>
  <si>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</si>
  <si>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</si>
  <si>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</si>
  <si>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</si>
  <si>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</si>
  <si>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</si>
  <si>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</si>
  <si>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</si>
  <si>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</si>
  <si>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</si>
  <si>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</si>
  <si>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</si>
  <si>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</si>
  <si>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</si>
  <si>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</si>
  <si>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</si>
  <si>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</si>
  <si>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</si>
  <si>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</si>
  <si>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</si>
  <si>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</si>
  <si>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</si>
  <si>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</si>
  <si>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</si>
  <si>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</si>
  <si>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</si>
  <si>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</si>
  <si>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</si>
  <si>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</si>
  <si>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</si>
  <si>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</si>
  <si>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</si>
  <si>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</si>
  <si>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</si>
  <si>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</si>
  <si>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</si>
  <si>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</si>
  <si>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</si>
  <si>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</si>
  <si>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</si>
  <si>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</si>
  <si>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</si>
  <si>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</si>
  <si>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</si>
  <si>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</si>
  <si>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</si>
  <si>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</si>
  <si>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</si>
  <si>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</si>
  <si>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</si>
  <si>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</si>
  <si>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</si>
  <si>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</si>
  <si>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</si>
  <si>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</si>
  <si>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</si>
  <si>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</si>
  <si>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</si>
  <si>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</si>
  <si>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</si>
  <si>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</si>
  <si>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</si>
  <si>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</si>
  <si>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</si>
  <si>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</si>
  <si>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</si>
  <si>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</si>
  <si>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</si>
  <si>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</si>
  <si>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</si>
  <si>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</si>
  <si>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</si>
  <si>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</si>
  <si>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</si>
  <si>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</si>
  <si>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</si>
  <si>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</si>
  <si>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</si>
  <si>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</si>
  <si>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</si>
  <si>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</si>
  <si>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</si>
  <si>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</si>
  <si>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</si>
  <si>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</si>
  <si>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</si>
  <si>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</si>
  <si>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</si>
  <si>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</si>
  <si>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</si>
  <si>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</si>
  <si>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</si>
  <si>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</si>
  <si>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</si>
  <si>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</si>
  <si>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</si>
  <si>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</si>
  <si>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</si>
  <si>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</si>
  <si>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</si>
  <si>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</si>
  <si>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</si>
  <si>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</si>
  <si>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</si>
  <si>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</si>
  <si>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</si>
  <si>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</si>
  <si>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</si>
  <si>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</si>
  <si>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</si>
  <si>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</si>
  <si>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</si>
  <si>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</si>
  <si>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</si>
  <si>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</si>
  <si>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</si>
  <si>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</si>
  <si>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</si>
  <si>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</si>
  <si>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</si>
  <si>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</si>
  <si>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</si>
  <si>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</si>
  <si>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</si>
  <si>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</si>
  <si>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</si>
  <si>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</si>
  <si>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</si>
  <si>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</si>
  <si>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</si>
  <si>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</si>
  <si>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</si>
  <si>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</si>
  <si>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</si>
  <si>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</si>
  <si>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</si>
  <si>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</si>
  <si>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</si>
  <si>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</si>
  <si>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</si>
  <si>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</si>
  <si>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</si>
  <si>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</si>
  <si>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</si>
  <si>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</si>
  <si>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</si>
  <si>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</si>
  <si>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</si>
  <si>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</si>
  <si>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</si>
  <si>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</si>
  <si>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</si>
  <si>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</si>
  <si>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</si>
  <si>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</si>
  <si>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</si>
  <si>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</si>
  <si>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</si>
  <si>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</si>
  <si>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</si>
  <si>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</si>
  <si>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</si>
  <si>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</si>
  <si>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</si>
  <si>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</si>
  <si>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</si>
  <si>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</si>
  <si>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</si>
  <si>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</si>
  <si>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</si>
  <si>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</si>
  <si>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</si>
  <si>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</si>
  <si>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</si>
  <si>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</si>
  <si>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</si>
  <si>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</si>
  <si>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</si>
  <si>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</si>
  <si>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</si>
  <si>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</si>
  <si>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</si>
  <si>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</si>
  <si>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</si>
  <si>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</si>
  <si>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</si>
  <si>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</si>
  <si>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</si>
  <si>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</si>
  <si>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</si>
  <si>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</si>
  <si>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</si>
  <si>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</si>
  <si>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</si>
  <si>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</si>
  <si>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</si>
  <si>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</si>
  <si>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</si>
  <si>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</si>
  <si>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</si>
  <si>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</si>
  <si>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</si>
  <si>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</si>
  <si>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</si>
  <si>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</si>
  <si>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</si>
  <si>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</si>
  <si>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</si>
  <si>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</si>
  <si>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</si>
  <si>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</si>
  <si>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</si>
  <si>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</si>
  <si>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</si>
  <si>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</si>
  <si>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</si>
  <si>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</si>
  <si>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</si>
  <si>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</si>
  <si>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</si>
  <si>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</si>
  <si>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</si>
  <si>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</si>
  <si>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</si>
  <si>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</si>
  <si>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</si>
  <si>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</si>
  <si>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</si>
  <si>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</si>
  <si>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</si>
  <si>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</si>
  <si>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</si>
  <si>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</si>
  <si>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</si>
  <si>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</si>
  <si>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</si>
  <si>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</si>
  <si>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</si>
  <si>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</si>
  <si>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</si>
  <si>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</si>
  <si>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</si>
  <si>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</si>
  <si>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</si>
  <si>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</si>
  <si>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</si>
  <si>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</si>
  <si>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</si>
  <si>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</si>
  <si>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</si>
  <si>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</si>
  <si>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</si>
  <si>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</si>
  <si>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</si>
  <si>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</si>
  <si>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</si>
  <si>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</si>
  <si>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</si>
  <si>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</si>
  <si>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</si>
  <si>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</si>
  <si>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</si>
  <si>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</si>
  <si>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</si>
  <si>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</si>
  <si>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</si>
  <si>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</si>
  <si>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</si>
  <si>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</si>
  <si>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</si>
  <si>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</si>
  <si>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</si>
  <si>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</si>
  <si>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</si>
  <si>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</si>
  <si>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</si>
  <si>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</si>
  <si>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</si>
  <si>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</si>
  <si>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</si>
  <si>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</si>
  <si>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</si>
  <si>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</si>
  <si>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</si>
  <si>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</si>
  <si>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</si>
  <si>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</si>
  <si>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</si>
  <si>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</si>
  <si>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</si>
  <si>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</si>
  <si>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</si>
  <si>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</si>
  <si>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</si>
  <si>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</si>
  <si>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</si>
  <si>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</si>
  <si>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</si>
  <si>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</si>
  <si>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</si>
  <si>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</si>
  <si>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</si>
  <si>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</si>
  <si>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</si>
  <si>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</si>
  <si>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</si>
  <si>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</si>
  <si>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</si>
  <si>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</si>
  <si>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</si>
  <si>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</si>
  <si>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</si>
  <si>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</si>
  <si>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</si>
  <si>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</si>
  <si>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</si>
  <si>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</si>
  <si>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</si>
  <si>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</si>
  <si>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</si>
  <si>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</si>
  <si>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</si>
  <si>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</si>
  <si>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</si>
  <si>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</si>
  <si>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</si>
  <si>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</si>
  <si>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</si>
  <si>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</si>
  <si>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</si>
  <si>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</si>
  <si>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</si>
  <si>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</si>
  <si>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</si>
  <si>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</si>
  <si>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</si>
  <si>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</si>
  <si>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</si>
  <si>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</si>
  <si>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</si>
  <si>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</si>
  <si>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</si>
  <si>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</si>
  <si>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</si>
  <si>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</si>
  <si>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</si>
  <si>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</si>
  <si>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</si>
  <si>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</si>
  <si>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</si>
  <si>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</si>
  <si>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</si>
  <si>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</si>
  <si>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</si>
  <si>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</si>
  <si>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</si>
  <si>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</si>
  <si>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</si>
  <si>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</si>
  <si>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</si>
  <si>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</si>
  <si>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</si>
  <si>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</si>
  <si>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</si>
  <si>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</si>
  <si>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</si>
  <si>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</si>
  <si>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</si>
  <si>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</si>
  <si>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</si>
  <si>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</si>
  <si>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</si>
  <si>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</si>
  <si>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</si>
  <si>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</si>
  <si>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</si>
  <si>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</si>
  <si>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</si>
  <si>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</si>
  <si>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</si>
  <si>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</si>
  <si>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</si>
  <si>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</si>
  <si>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</si>
  <si>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</si>
  <si>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</si>
  <si>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</si>
  <si>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</si>
  <si>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</si>
  <si>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</si>
  <si>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</si>
  <si>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</si>
  <si>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</si>
  <si>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</si>
  <si>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</si>
  <si>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</si>
  <si>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</si>
  <si>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</si>
  <si>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</si>
  <si>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</si>
  <si>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</si>
  <si>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</si>
  <si>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</si>
  <si>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</si>
  <si>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</si>
  <si>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</si>
  <si>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</si>
  <si>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</si>
  <si>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</si>
  <si>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</si>
  <si>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</si>
  <si>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</si>
  <si>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</si>
  <si>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</si>
  <si>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</si>
  <si>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</si>
  <si>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</si>
  <si>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</si>
  <si>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</si>
  <si>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</si>
  <si>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</si>
  <si>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</si>
  <si>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</si>
  <si>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</si>
  <si>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</si>
  <si>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</si>
  <si>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</si>
  <si>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</si>
  <si>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</si>
  <si>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</si>
  <si>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</si>
  <si>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</si>
  <si>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</si>
  <si>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</si>
  <si>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</si>
  <si>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</si>
  <si>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</si>
  <si>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</si>
  <si>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</si>
  <si>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</si>
  <si>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</si>
  <si>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</si>
  <si>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</si>
  <si>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</si>
  <si>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</si>
  <si>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</si>
  <si>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</si>
  <si>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</si>
  <si>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</si>
  <si>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</si>
  <si>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</si>
  <si>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</si>
  <si>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</si>
  <si>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</si>
  <si>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</si>
  <si>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</si>
  <si>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</si>
  <si>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</si>
  <si>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</si>
  <si>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</si>
  <si>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</si>
  <si>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</si>
  <si>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</si>
  <si>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</si>
  <si>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</si>
  <si>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</si>
  <si>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</si>
  <si>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</si>
  <si>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</si>
  <si>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</si>
  <si>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</si>
  <si>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</si>
  <si>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</si>
  <si>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</si>
  <si>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</si>
  <si>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</si>
  <si>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</si>
  <si>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</si>
  <si>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</si>
  <si>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</si>
  <si>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</si>
  <si>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</si>
  <si>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</si>
  <si>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</si>
  <si>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</si>
  <si>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</si>
  <si>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</si>
  <si>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</si>
  <si>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</si>
  <si>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</si>
  <si>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</si>
  <si>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</si>
  <si>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</si>
  <si>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</si>
  <si>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</si>
  <si>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</si>
  <si>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</si>
  <si>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</si>
  <si>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</si>
  <si>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</si>
  <si>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</si>
  <si>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</si>
  <si>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</si>
  <si>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</si>
  <si>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</si>
  <si>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</si>
  <si>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</si>
  <si>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</si>
  <si>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</si>
  <si>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</si>
  <si>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</si>
  <si>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</si>
  <si>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</si>
  <si>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</si>
  <si>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</si>
  <si>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</si>
  <si>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</si>
  <si>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</si>
  <si>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</si>
  <si>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</si>
  <si>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</si>
  <si>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</si>
  <si>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</si>
  <si>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</si>
  <si>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</si>
  <si>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</si>
  <si>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</si>
  <si>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</si>
  <si>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</si>
  <si>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</si>
  <si>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</si>
  <si>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</si>
  <si>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</si>
  <si>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</si>
  <si>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</si>
  <si>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</si>
  <si>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</si>
  <si>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</si>
  <si>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</si>
  <si>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</si>
  <si>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</si>
  <si>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</si>
  <si>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</si>
  <si>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</si>
  <si>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</si>
  <si>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</si>
  <si>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</si>
  <si>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</si>
  <si>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</si>
  <si>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</si>
  <si>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</si>
  <si>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</si>
  <si>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</si>
  <si>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</si>
  <si>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</si>
  <si>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</si>
  <si>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</si>
  <si>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</si>
  <si>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</si>
  <si>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</si>
  <si>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</si>
  <si>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</si>
  <si>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</si>
  <si>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</si>
  <si>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</si>
  <si>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</si>
  <si>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</si>
  <si>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</si>
  <si>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</si>
  <si>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</si>
  <si>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</si>
  <si>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</si>
  <si>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</si>
  <si>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</si>
  <si>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</si>
  <si>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</si>
  <si>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</si>
  <si>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</si>
  <si>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</si>
  <si>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</si>
  <si>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</si>
  <si>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</si>
  <si>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</si>
  <si>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</si>
  <si>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</si>
  <si>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</si>
  <si>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</si>
  <si>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</si>
  <si>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</si>
  <si>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</si>
  <si>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</si>
  <si>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</si>
  <si>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</si>
  <si>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</si>
  <si>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</si>
  <si>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</si>
  <si>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</si>
  <si>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</si>
  <si>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</si>
  <si>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</si>
  <si>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</si>
  <si>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</si>
  <si>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</si>
  <si>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</si>
  <si>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</si>
  <si>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</si>
  <si>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</si>
  <si>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</si>
  <si>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</si>
  <si>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</si>
  <si>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</si>
  <si>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</si>
  <si>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</si>
  <si>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</si>
  <si>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</si>
  <si>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</si>
  <si>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</si>
  <si>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</si>
  <si>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</si>
  <si>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</si>
  <si>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</si>
  <si>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</si>
  <si>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</si>
  <si>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</si>
  <si>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</si>
  <si>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</si>
  <si>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</si>
  <si>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</si>
  <si>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</si>
  <si>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</si>
  <si>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</si>
  <si>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</si>
  <si>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</si>
  <si>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</si>
  <si>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</si>
  <si>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</si>
  <si>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</si>
  <si>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</si>
  <si>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</si>
  <si>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</si>
  <si>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</si>
  <si>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</si>
  <si>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</si>
  <si>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</si>
  <si>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</si>
  <si>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</si>
  <si>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</si>
  <si>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</si>
  <si>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</si>
  <si>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</si>
  <si>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</si>
  <si>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</si>
  <si>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</si>
  <si>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</si>
  <si>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</si>
  <si>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</si>
  <si>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</si>
  <si>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</si>
  <si>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</si>
  <si>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</si>
  <si>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</si>
  <si>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</si>
  <si>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</si>
  <si>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</si>
  <si>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</si>
  <si>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</si>
  <si>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</si>
  <si>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</si>
  <si>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</si>
  <si>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</si>
  <si>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</si>
  <si>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</si>
  <si>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</si>
  <si>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</si>
  <si>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</si>
  <si>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</si>
  <si>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</si>
  <si>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</si>
  <si>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</si>
  <si>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</si>
  <si>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</si>
  <si>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</si>
  <si>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</si>
  <si>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</si>
  <si>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</si>
  <si>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</si>
  <si>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</si>
  <si>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</si>
  <si>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</si>
  <si>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</si>
  <si>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</si>
  <si>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</si>
  <si>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</si>
  <si>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</si>
  <si>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</si>
  <si>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</si>
  <si>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</si>
  <si>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</si>
  <si>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</si>
  <si>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</si>
  <si>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</si>
  <si>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</si>
  <si>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</si>
  <si>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</si>
  <si>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</si>
  <si>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</si>
  <si>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</si>
  <si>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</si>
  <si>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</si>
  <si>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</si>
  <si>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</si>
  <si>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</si>
  <si>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</si>
  <si>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</si>
  <si>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</si>
  <si>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</si>
  <si>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</si>
  <si>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</si>
  <si>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</si>
  <si>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</si>
  <si>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</si>
  <si>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</si>
  <si>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</si>
  <si>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</si>
  <si>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</si>
  <si>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</si>
  <si>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</si>
  <si>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</si>
  <si>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</si>
  <si>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</si>
  <si>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</si>
  <si>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</si>
  <si>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</si>
  <si>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</si>
  <si>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</si>
  <si>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</si>
  <si>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</si>
  <si>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</si>
  <si>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</si>
  <si>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</si>
  <si>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</si>
  <si>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</si>
  <si>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</si>
  <si>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</si>
  <si>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</si>
  <si>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</si>
  <si>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</si>
  <si>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</si>
  <si>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</si>
  <si>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</si>
  <si>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</si>
  <si>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</si>
  <si>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</si>
  <si>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</si>
  <si>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</si>
  <si>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</si>
  <si>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</si>
  <si>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</si>
  <si>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</si>
  <si>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</si>
  <si>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</si>
  <si>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</si>
  <si>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</si>
  <si>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</si>
  <si>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</si>
  <si>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</si>
  <si>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</si>
  <si>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</si>
  <si>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</si>
  <si>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</si>
  <si>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</si>
  <si>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</si>
  <si>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</si>
  <si>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</si>
  <si>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</si>
  <si>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</si>
  <si>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</si>
  <si>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</si>
  <si>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</si>
  <si>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</si>
  <si>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</si>
  <si>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</si>
  <si>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</si>
  <si>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</si>
  <si>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</si>
  <si>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</si>
  <si>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</si>
  <si>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</si>
  <si>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</si>
  <si>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</si>
  <si>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</si>
  <si>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</si>
  <si>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</si>
  <si>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</si>
  <si>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</si>
  <si>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</si>
  <si>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</si>
  <si>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</si>
  <si>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</si>
  <si>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</si>
  <si>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</si>
  <si>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</si>
  <si>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</si>
  <si>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</si>
  <si>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</si>
  <si>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</si>
  <si>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</si>
  <si>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</si>
  <si>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</si>
  <si>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</si>
  <si>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</si>
  <si>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</si>
  <si>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</si>
  <si>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</si>
  <si>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</si>
  <si>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</si>
  <si>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</si>
  <si>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</si>
  <si>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</si>
  <si>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</si>
  <si>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</si>
  <si>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</si>
  <si>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</si>
  <si>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</si>
  <si>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</si>
  <si>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</si>
  <si>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</si>
  <si>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</si>
  <si>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</si>
  <si>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</si>
  <si>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</si>
  <si>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</si>
  <si>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</si>
  <si>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</si>
  <si>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</si>
  <si>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</si>
  <si>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</si>
  <si>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</si>
  <si>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</si>
  <si>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</si>
  <si>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</si>
  <si>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</si>
  <si>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</si>
  <si>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</si>
  <si>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</si>
  <si>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</si>
  <si>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</si>
  <si>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</si>
  <si>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</si>
  <si>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</si>
  <si>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</si>
  <si>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</si>
  <si>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</si>
  <si>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</si>
  <si>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</si>
  <si>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</si>
  <si>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</si>
  <si>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</si>
  <si>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</si>
  <si>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</si>
  <si>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</si>
  <si>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</si>
  <si>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</si>
  <si>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</si>
  <si>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</si>
  <si>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</si>
  <si>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</si>
  <si>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</si>
  <si>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</si>
  <si>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</si>
  <si>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</si>
  <si>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</si>
  <si>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</si>
  <si>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</si>
  <si>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</si>
  <si>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</si>
  <si>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</si>
  <si>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</si>
  <si>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</si>
  <si>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</si>
  <si>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</si>
  <si>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</si>
  <si>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</si>
  <si>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</si>
  <si>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</si>
  <si>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</si>
  <si>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</si>
  <si>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</si>
  <si>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</si>
  <si>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</si>
  <si>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</si>
  <si>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</si>
  <si>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</si>
  <si>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</si>
  <si>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</si>
  <si>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</si>
  <si>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</si>
  <si>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</si>
  <si>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</si>
  <si>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</si>
  <si>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</si>
  <si>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</si>
  <si>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</si>
  <si>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</si>
  <si>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</si>
  <si>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</si>
  <si>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</si>
  <si>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</si>
  <si>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</si>
  <si>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</si>
  <si>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</si>
  <si>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</si>
  <si>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</si>
  <si>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</si>
  <si>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</si>
  <si>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</si>
  <si>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</si>
  <si>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</si>
  <si>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</si>
  <si>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</si>
  <si>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</si>
  <si>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</si>
  <si>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</si>
  <si>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</si>
  <si>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</si>
  <si>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</si>
  <si>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</si>
  <si>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</si>
  <si>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</si>
  <si>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</si>
  <si>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</si>
  <si>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</si>
  <si>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</si>
  <si>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</si>
  <si>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</si>
  <si>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</si>
  <si>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</si>
  <si>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</si>
  <si>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</si>
  <si>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</si>
  <si>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</si>
  <si>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</si>
  <si>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</si>
  <si>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</si>
  <si>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</si>
  <si>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</si>
  <si>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</si>
  <si>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</si>
  <si>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</si>
  <si>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</si>
  <si>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</si>
  <si>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</si>
  <si>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</si>
  <si>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</si>
  <si>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</si>
  <si>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</si>
  <si>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</si>
  <si>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</si>
  <si>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</si>
  <si>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</si>
  <si>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</si>
  <si>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</si>
  <si>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</si>
  <si>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</si>
  <si>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</si>
  <si>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</si>
  <si>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</si>
  <si>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</si>
  <si>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</si>
  <si>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</si>
  <si>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</si>
  <si>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</si>
  <si>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</si>
  <si>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</si>
  <si>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</si>
  <si>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</si>
  <si>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</si>
  <si>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</si>
  <si>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</si>
  <si>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</si>
  <si>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</si>
  <si>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</si>
  <si>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</si>
  <si>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</si>
  <si>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</si>
  <si>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</si>
  <si>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</si>
  <si>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</si>
  <si>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</si>
  <si>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</si>
  <si>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</si>
  <si>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</si>
  <si>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</si>
  <si>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</si>
  <si>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</si>
  <si>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</si>
  <si>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</si>
  <si>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</si>
  <si>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</si>
  <si>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</si>
  <si>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</si>
  <si>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</si>
  <si>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</si>
  <si>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</si>
  <si>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</si>
  <si>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</si>
  <si>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</si>
  <si>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</si>
  <si>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</si>
  <si>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</si>
  <si>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</si>
  <si>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</si>
  <si>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</si>
  <si>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</si>
  <si>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</si>
  <si>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</si>
  <si>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</si>
  <si>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</si>
  <si>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</si>
  <si>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</si>
  <si>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</si>
  <si>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</si>
  <si>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</si>
  <si>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</si>
  <si>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</si>
  <si>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</si>
  <si>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</si>
  <si>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</si>
  <si>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</si>
  <si>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</si>
  <si>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</si>
  <si>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</si>
  <si>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</si>
  <si>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</si>
  <si>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</si>
  <si>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</si>
  <si>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</si>
  <si>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</si>
  <si>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</si>
  <si>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</si>
  <si>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</si>
  <si>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</si>
  <si>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</si>
  <si>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</si>
  <si>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</si>
  <si>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</si>
  <si>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</si>
  <si>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</si>
  <si>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</si>
  <si>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</si>
  <si>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</si>
  <si>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</si>
  <si>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</si>
  <si>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</si>
  <si>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</si>
  <si>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</si>
  <si>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</si>
  <si>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</si>
  <si>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</si>
  <si>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</si>
  <si>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</si>
  <si>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</si>
  <si>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</si>
  <si>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</si>
  <si>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</si>
  <si>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</si>
  <si>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</si>
  <si>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</si>
  <si>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</si>
  <si>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</si>
  <si>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</si>
  <si>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</si>
  <si>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</si>
  <si>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</si>
  <si>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</si>
  <si>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</si>
  <si>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</si>
  <si>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</si>
  <si>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</si>
  <si>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</si>
  <si>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</si>
  <si>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</si>
  <si>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</si>
  <si>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</si>
  <si>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</si>
  <si>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</si>
  <si>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</si>
  <si>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</si>
  <si>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</si>
  <si>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</si>
  <si>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</si>
  <si>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</si>
  <si>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</si>
  <si>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</si>
  <si>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</si>
  <si>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</si>
  <si>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</si>
  <si>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</si>
  <si>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</si>
  <si>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</si>
  <si>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</si>
  <si>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</si>
  <si>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</si>
  <si>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</si>
  <si>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</si>
  <si>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</si>
  <si>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</si>
  <si>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</si>
  <si>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</si>
  <si>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</si>
  <si>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</si>
  <si>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</si>
  <si>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</si>
  <si>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</si>
  <si>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</si>
  <si>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</si>
  <si>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</si>
  <si>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</si>
  <si>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</si>
  <si>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</si>
  <si>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</si>
  <si>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</si>
  <si>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</si>
  <si>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</si>
  <si>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</si>
  <si>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</si>
  <si>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</si>
  <si>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</si>
  <si>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</si>
  <si>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</si>
  <si>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</si>
  <si>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</si>
  <si>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</si>
  <si>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</si>
  <si>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</si>
  <si>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</si>
  <si>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</si>
  <si>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</si>
  <si>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</si>
  <si>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</si>
  <si>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</si>
  <si>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</si>
  <si>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</si>
  <si>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</si>
  <si>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</si>
  <si>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</si>
  <si>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</si>
  <si>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</si>
  <si>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</si>
  <si>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</si>
  <si>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</si>
  <si>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</si>
  <si>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</si>
  <si>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</si>
  <si>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</si>
  <si>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</si>
  <si>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</si>
  <si>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</si>
  <si>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</si>
  <si>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</si>
  <si>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</si>
  <si>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</si>
  <si>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</si>
  <si>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</si>
  <si>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</si>
  <si>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</si>
  <si>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</si>
  <si>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</si>
  <si>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</si>
  <si>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</si>
  <si>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</si>
  <si>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</si>
  <si>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</si>
  <si>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</si>
  <si>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</si>
  <si>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</si>
  <si>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</si>
  <si>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</si>
  <si>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</si>
  <si>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</si>
  <si>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</si>
  <si>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</si>
  <si>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</si>
  <si>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</si>
  <si>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</si>
  <si>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</si>
  <si>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</si>
  <si>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</si>
  <si>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</si>
  <si>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</si>
  <si>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</si>
  <si>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</si>
  <si>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</si>
  <si>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</si>
  <si>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</si>
  <si>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</si>
  <si>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</si>
  <si>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</si>
  <si>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</si>
  <si>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</si>
  <si>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</si>
  <si>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</si>
  <si>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</si>
  <si>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</si>
  <si>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</si>
  <si>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</si>
  <si>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</si>
  <si>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</si>
  <si>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</si>
  <si>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</si>
  <si>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</si>
  <si>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</si>
  <si>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</si>
  <si>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</si>
  <si>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</si>
  <si>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</si>
  <si>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</si>
  <si>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</si>
  <si>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</si>
  <si>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</si>
  <si>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</si>
  <si>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</si>
  <si>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</si>
  <si>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</si>
  <si>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</si>
  <si>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</si>
  <si>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</si>
  <si>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</si>
  <si>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</si>
  <si>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</si>
  <si>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</si>
  <si>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</si>
  <si>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</si>
  <si>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</si>
  <si>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</si>
  <si>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</si>
  <si>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</si>
  <si>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</si>
  <si>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</si>
  <si>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</si>
  <si>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</si>
  <si>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</si>
  <si>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</si>
  <si>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</si>
  <si>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</si>
  <si>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</si>
  <si>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</si>
  <si>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</si>
  <si>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</si>
  <si>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</si>
  <si>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</si>
  <si>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</si>
  <si>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</si>
  <si>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</si>
  <si>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</si>
  <si>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</si>
  <si>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</si>
  <si>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</si>
  <si>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</si>
  <si>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</si>
  <si>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</si>
  <si>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</si>
  <si>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</si>
  <si>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</si>
  <si>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</si>
  <si>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</si>
  <si>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</si>
  <si>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</si>
  <si>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</si>
  <si>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</si>
  <si>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</si>
  <si>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</si>
  <si>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</si>
  <si>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</si>
  <si>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</si>
  <si>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</si>
  <si>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</si>
  <si>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</si>
  <si>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</si>
  <si>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</si>
  <si>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</si>
  <si>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</si>
  <si>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</si>
  <si>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</si>
  <si>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</si>
  <si>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</si>
  <si>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</si>
  <si>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</si>
  <si>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</si>
  <si>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</si>
  <si>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</si>
  <si>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</si>
  <si>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</si>
  <si>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</si>
  <si>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</si>
  <si>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</si>
  <si>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</si>
  <si>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</si>
  <si>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</si>
  <si>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</si>
  <si>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</si>
  <si>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</si>
  <si>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</si>
  <si>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</si>
  <si>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</si>
  <si>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</si>
  <si>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</si>
  <si>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</si>
  <si>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</si>
  <si>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</si>
  <si>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</si>
  <si>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</si>
  <si>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</si>
  <si>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</si>
  <si>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</si>
  <si>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</si>
  <si>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</si>
  <si>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</si>
  <si>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</si>
  <si>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</si>
  <si>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</si>
  <si>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</si>
  <si>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</si>
  <si>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</si>
  <si>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</si>
  <si>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</si>
  <si>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</si>
  <si>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</si>
  <si>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</si>
  <si>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</si>
  <si>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</si>
  <si>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</si>
  <si>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</si>
  <si>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</si>
  <si>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</si>
  <si>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</si>
  <si>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</si>
  <si>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</si>
  <si>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</si>
  <si>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</si>
  <si>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</si>
  <si>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</si>
  <si>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</si>
  <si>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</si>
  <si>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</si>
  <si>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</si>
  <si>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</si>
  <si>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</si>
  <si>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</si>
  <si>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</si>
  <si>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</si>
  <si>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</si>
  <si>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</si>
  <si>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</si>
  <si>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</si>
  <si>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</si>
  <si>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</si>
  <si>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</si>
  <si>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</si>
  <si>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</si>
  <si>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</si>
  <si>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</si>
  <si>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</si>
  <si>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</si>
  <si>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</si>
  <si>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</si>
  <si>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</si>
  <si>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</si>
  <si>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</si>
  <si>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</si>
  <si>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</si>
  <si>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</si>
  <si>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</si>
  <si>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</si>
  <si>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</si>
  <si>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</si>
  <si>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</si>
  <si>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</si>
  <si>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</si>
  <si>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</si>
  <si>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</si>
  <si>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</si>
  <si>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</si>
  <si>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</si>
  <si>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</si>
  <si>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</si>
  <si>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</si>
  <si>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</si>
  <si>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</si>
  <si>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</si>
  <si>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</si>
  <si>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</si>
  <si>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</si>
  <si>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</si>
  <si>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</si>
  <si>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</si>
  <si>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</si>
  <si>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</si>
  <si>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</si>
  <si>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</si>
  <si>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</si>
  <si>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</si>
  <si>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</si>
  <si>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</si>
  <si>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</si>
  <si>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</si>
  <si>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</si>
  <si>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</si>
  <si>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</si>
  <si>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</si>
  <si>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</si>
  <si>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</si>
  <si>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</si>
  <si>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</si>
  <si>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</si>
  <si>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</si>
  <si>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</si>
  <si>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</si>
  <si>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</si>
  <si>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</si>
  <si>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</si>
  <si>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</si>
  <si>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</si>
  <si>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</si>
  <si>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</si>
  <si>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</si>
  <si>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</si>
  <si>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</si>
  <si>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</si>
  <si>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</si>
  <si>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</si>
  <si>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</si>
  <si>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</si>
  <si>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</si>
  <si>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</si>
  <si>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</si>
  <si>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</si>
  <si>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</si>
  <si>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</si>
  <si>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</si>
  <si>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</si>
  <si>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</si>
  <si>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</si>
  <si>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</si>
  <si>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</si>
  <si>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</si>
  <si>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</si>
  <si>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</si>
  <si>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</si>
  <si>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</si>
  <si>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</si>
  <si>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</si>
  <si>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</si>
  <si>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</si>
  <si>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</si>
  <si>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</si>
  <si>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</si>
  <si>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</si>
  <si>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</si>
  <si>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</si>
  <si>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</si>
  <si>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</si>
  <si>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</si>
  <si>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</si>
  <si>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</si>
  <si>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</si>
  <si>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</si>
  <si>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</si>
  <si>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</si>
  <si>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</si>
  <si>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</si>
  <si>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</si>
  <si>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</si>
  <si>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</si>
  <si>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</si>
  <si>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</si>
  <si>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</si>
  <si>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</si>
  <si>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</si>
  <si>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</si>
  <si>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</si>
  <si>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</si>
  <si>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</si>
  <si>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</si>
  <si>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</si>
  <si>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</si>
  <si>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</si>
  <si>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</si>
  <si>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</si>
  <si>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</si>
  <si>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</si>
  <si>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</si>
  <si>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</si>
  <si>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</si>
  <si>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</si>
  <si>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</si>
  <si>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</si>
  <si>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</si>
  <si>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</si>
  <si>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</si>
  <si>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</si>
  <si>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</si>
  <si>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</si>
  <si>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</si>
  <si>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</si>
  <si>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</si>
  <si>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</si>
  <si>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</si>
  <si>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</si>
  <si>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</si>
  <si>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</si>
  <si>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</si>
  <si>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</si>
  <si>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</si>
  <si>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</si>
  <si>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</si>
  <si>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</si>
  <si>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</si>
  <si>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</si>
  <si>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</si>
  <si>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</si>
  <si>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</si>
  <si>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</si>
  <si>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</si>
  <si>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</si>
  <si>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</si>
  <si>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</si>
  <si>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</si>
  <si>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</si>
  <si>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</si>
  <si>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</si>
  <si>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</si>
  <si>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</si>
  <si>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</si>
  <si>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</si>
  <si>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</si>
  <si>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</si>
  <si>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</si>
  <si>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</si>
  <si>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</si>
  <si>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</si>
  <si>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</si>
  <si>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</si>
  <si>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</si>
  <si>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</si>
  <si>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</si>
  <si>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</si>
  <si>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</si>
  <si>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</si>
  <si>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</si>
  <si>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</si>
  <si>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</si>
  <si>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</si>
  <si>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</si>
  <si>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</si>
  <si>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</si>
  <si>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</si>
  <si>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</si>
  <si>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</si>
  <si>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</si>
  <si>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</si>
  <si>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</si>
  <si>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</si>
  <si>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</si>
  <si>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</si>
  <si>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</si>
  <si>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</si>
  <si>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</si>
  <si>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</si>
  <si>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</si>
  <si>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</si>
  <si>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</si>
  <si>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</si>
  <si>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</si>
  <si>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</si>
  <si>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</si>
  <si>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</si>
  <si>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</si>
  <si>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</si>
  <si>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</si>
  <si>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</si>
  <si>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</si>
  <si>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</si>
  <si>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</si>
  <si>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</si>
  <si>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</si>
  <si>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</si>
  <si>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</si>
  <si>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</si>
  <si>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</si>
  <si>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</si>
  <si>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</si>
  <si>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</si>
  <si>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</si>
  <si>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</si>
  <si>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</si>
  <si>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</si>
  <si>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</si>
  <si>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</si>
  <si>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</si>
  <si>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</si>
  <si>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</si>
  <si>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</si>
  <si>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</si>
  <si>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</si>
  <si>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</si>
  <si>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</si>
  <si>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</si>
  <si>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</si>
  <si>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</si>
  <si>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</si>
  <si>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</si>
  <si>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</si>
  <si>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</si>
  <si>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</si>
  <si>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</si>
  <si>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</si>
  <si>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</si>
  <si>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</si>
  <si>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</si>
  <si>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</si>
  <si>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</si>
  <si>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</si>
  <si>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</si>
  <si>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</si>
  <si>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</si>
  <si>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</si>
  <si>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</si>
  <si>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</si>
  <si>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</si>
  <si>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</si>
  <si>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</si>
  <si>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</si>
  <si>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</si>
  <si>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</si>
  <si>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</si>
  <si>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</si>
  <si>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</si>
  <si>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</si>
  <si>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</si>
  <si>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</si>
  <si>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</si>
  <si>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</si>
  <si>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</si>
  <si>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</si>
  <si>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</si>
  <si>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</si>
  <si>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</si>
  <si>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</si>
  <si>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</si>
  <si>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</si>
  <si>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</si>
  <si>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</si>
  <si>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</si>
  <si>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</si>
  <si>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</si>
  <si>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</si>
  <si>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</si>
  <si>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</si>
  <si>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</si>
  <si>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</si>
  <si>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</si>
  <si>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</si>
  <si>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</si>
  <si>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</si>
  <si>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</si>
  <si>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</si>
  <si>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</si>
  <si>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</si>
  <si>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</si>
  <si>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</si>
  <si>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</si>
  <si>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</si>
  <si>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</si>
  <si>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</si>
  <si>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</si>
  <si>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</si>
  <si>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</si>
  <si>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</si>
  <si>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</si>
  <si>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</si>
  <si>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</si>
  <si>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</si>
  <si>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</si>
  <si>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</si>
  <si>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</si>
  <si>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</si>
  <si>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</si>
  <si>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</si>
  <si>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</si>
  <si>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</si>
  <si>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</si>
  <si>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</si>
  <si>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</si>
  <si>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</si>
  <si>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</si>
  <si>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</si>
  <si>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</si>
  <si>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</si>
  <si>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</si>
  <si>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</si>
  <si>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</si>
  <si>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</si>
  <si>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</si>
  <si>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</si>
  <si>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</si>
  <si>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</si>
  <si>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</si>
  <si>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</si>
  <si>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</si>
  <si>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</si>
  <si>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</si>
  <si>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</si>
  <si>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</si>
  <si>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</si>
  <si>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</si>
  <si>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</si>
  <si>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</si>
  <si>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</si>
  <si>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</si>
  <si>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</si>
  <si>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</si>
  <si>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</si>
  <si>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</si>
  <si>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</si>
  <si>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</si>
  <si>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</si>
  <si>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</si>
  <si>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</si>
  <si>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</si>
  <si>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</si>
  <si>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</si>
  <si>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</si>
  <si>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</si>
  <si>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</si>
  <si>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</si>
  <si>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</si>
  <si>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</si>
  <si>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</si>
  <si>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</si>
  <si>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</si>
  <si>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</si>
  <si>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</si>
  <si>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</si>
  <si>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</si>
  <si>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</si>
  <si>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</si>
  <si>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</si>
  <si>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</si>
  <si>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</si>
  <si>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</si>
  <si>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</si>
  <si>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</si>
  <si>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</si>
  <si>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</si>
  <si>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</si>
  <si>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</si>
  <si>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</si>
  <si>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</si>
  <si>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</si>
  <si>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</si>
  <si>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</si>
  <si>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</si>
  <si>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</si>
  <si>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</si>
  <si>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</si>
  <si>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</si>
  <si>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</si>
  <si>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</si>
  <si>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</si>
  <si>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</si>
  <si>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</si>
  <si>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</si>
  <si>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</si>
  <si>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</si>
  <si>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</si>
  <si>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</si>
  <si>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</si>
  <si>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</si>
  <si>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</si>
  <si>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</si>
  <si>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</si>
  <si>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</si>
  <si>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</si>
  <si>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</si>
  <si>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</si>
  <si>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</si>
  <si>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</si>
  <si>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</si>
  <si>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</si>
  <si>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</si>
  <si>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</si>
  <si>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</si>
  <si>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</si>
  <si>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</si>
  <si>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</si>
  <si>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</si>
  <si>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</si>
  <si>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</si>
  <si>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</si>
  <si>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</si>
  <si>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</si>
  <si>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</si>
  <si>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</si>
  <si>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</si>
  <si>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</si>
  <si>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</si>
  <si>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</si>
  <si>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</si>
  <si>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</si>
  <si>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</si>
  <si>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</si>
  <si>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</si>
  <si>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</si>
  <si>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</si>
  <si>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</si>
  <si>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</si>
  <si>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</si>
  <si>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</si>
  <si>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</si>
  <si>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</si>
  <si>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</si>
  <si>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</si>
  <si>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</si>
  <si>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</si>
  <si>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</si>
  <si>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</si>
  <si>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</si>
  <si>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</si>
  <si>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</si>
  <si>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</si>
  <si>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</si>
  <si>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</si>
  <si>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</si>
  <si>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</si>
  <si>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</si>
  <si>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</si>
  <si>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</si>
  <si>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</si>
  <si>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</si>
  <si>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</si>
  <si>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</si>
  <si>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</si>
  <si>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</si>
  <si>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</si>
  <si>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</si>
  <si>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</si>
  <si>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</si>
  <si>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</si>
  <si>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</si>
  <si>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</si>
  <si>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</si>
  <si>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</si>
  <si>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</si>
  <si>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</si>
  <si>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</si>
  <si>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</si>
  <si>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</si>
  <si>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</si>
  <si>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</si>
  <si>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</si>
  <si>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</si>
  <si>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</si>
  <si>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</si>
  <si>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</si>
  <si>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</si>
  <si>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</si>
  <si>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</si>
  <si>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</si>
  <si>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</si>
  <si>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</si>
  <si>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</si>
  <si>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</si>
  <si>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</si>
  <si>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</si>
  <si>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</si>
  <si>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</si>
  <si>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</si>
  <si>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</si>
  <si>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</si>
  <si>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</si>
  <si>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</si>
  <si>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</si>
  <si>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</si>
  <si>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</si>
  <si>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</si>
  <si>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</si>
  <si>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</si>
  <si>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</si>
  <si>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</si>
  <si>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</si>
  <si>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</si>
  <si>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</si>
  <si>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</si>
  <si>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</si>
  <si>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</si>
  <si>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</si>
  <si>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</si>
  <si>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</si>
  <si>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</si>
  <si>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</si>
  <si>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</si>
  <si>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</si>
  <si>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</si>
  <si>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</si>
  <si>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</si>
  <si>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</si>
  <si>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</si>
  <si>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</si>
  <si>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</si>
  <si>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</si>
  <si>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</si>
  <si>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</si>
  <si>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</si>
  <si>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</si>
  <si>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</si>
  <si>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</si>
  <si>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</si>
  <si>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</si>
  <si>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</si>
  <si>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</si>
  <si>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</si>
  <si>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</si>
  <si>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</si>
  <si>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</si>
  <si>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</si>
  <si>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</si>
  <si>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</si>
  <si>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</si>
  <si>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</si>
  <si>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</si>
  <si>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</si>
  <si>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</si>
  <si>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</si>
  <si>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</si>
  <si>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</si>
  <si>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</si>
  <si>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</si>
  <si>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</si>
  <si>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</si>
  <si>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</si>
  <si>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</si>
  <si>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</si>
  <si>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</si>
  <si>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</si>
  <si>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</si>
  <si>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</si>
  <si>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</si>
  <si>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</si>
  <si>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</si>
  <si>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</si>
  <si>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</si>
  <si>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</si>
  <si>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</si>
  <si>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</si>
  <si>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</si>
  <si>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</si>
  <si>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</si>
  <si>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</si>
  <si>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</si>
  <si>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</si>
  <si>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</si>
  <si>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</si>
  <si>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</si>
  <si>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</si>
  <si>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</si>
  <si>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</si>
  <si>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</si>
  <si>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</si>
  <si>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</si>
  <si>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</si>
  <si>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</si>
  <si>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</si>
  <si>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</si>
  <si>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</si>
  <si>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</si>
  <si>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</si>
  <si>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</si>
  <si>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</si>
  <si>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</si>
  <si>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</si>
  <si>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</si>
  <si>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</si>
  <si>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</si>
  <si>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</si>
  <si>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</si>
  <si>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</si>
  <si>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</si>
  <si>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</si>
  <si>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</si>
  <si>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</si>
  <si>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</si>
  <si>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</si>
  <si>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</si>
  <si>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</si>
  <si>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</si>
  <si>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</si>
  <si>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</si>
  <si>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</si>
  <si>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</si>
  <si>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</si>
  <si>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</si>
  <si>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</si>
  <si>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</si>
  <si>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</si>
  <si>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</si>
  <si>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</si>
  <si>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</si>
  <si>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</si>
  <si>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</si>
  <si>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</si>
  <si>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</si>
  <si>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</si>
  <si>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</si>
  <si>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</si>
  <si>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</si>
  <si>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</si>
  <si>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</si>
  <si>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</si>
  <si>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</si>
  <si>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</si>
  <si>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</si>
  <si>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</si>
  <si>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</si>
  <si>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</si>
  <si>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</si>
  <si>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</si>
  <si>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</si>
  <si>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</si>
  <si>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</si>
  <si>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</si>
  <si>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</si>
  <si>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</si>
  <si>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</si>
  <si>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</si>
  <si>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</si>
  <si>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</si>
  <si>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</si>
  <si>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</si>
  <si>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</si>
  <si>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</si>
  <si>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</si>
  <si>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</si>
  <si>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</si>
  <si>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</si>
  <si>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</si>
  <si>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</si>
  <si>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</si>
  <si>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</si>
  <si>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</si>
  <si>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</si>
  <si>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</si>
  <si>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</si>
  <si>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</si>
  <si>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</si>
  <si>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</si>
  <si>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</si>
  <si>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</si>
  <si>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</si>
  <si>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</si>
  <si>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</si>
  <si>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</si>
  <si>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</si>
  <si>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</si>
  <si>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</si>
  <si>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</si>
  <si>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</si>
  <si>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</si>
  <si>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</si>
  <si>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</si>
  <si>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</si>
  <si>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</si>
  <si>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</si>
  <si>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</si>
  <si>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</si>
  <si>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</si>
  <si>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</si>
  <si>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</si>
  <si>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</si>
  <si>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</si>
  <si>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</si>
  <si>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</si>
  <si>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</si>
  <si>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</si>
  <si>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</si>
  <si>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</si>
  <si>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</si>
  <si>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</si>
  <si>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</si>
  <si>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</si>
  <si>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</si>
  <si>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</si>
  <si>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</si>
  <si>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</si>
  <si>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</si>
  <si>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</si>
  <si>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</si>
  <si>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</si>
  <si>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</si>
  <si>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</si>
  <si>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</si>
  <si>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</si>
  <si>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</si>
  <si>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</si>
  <si>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</si>
  <si>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</si>
  <si>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</si>
  <si>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</si>
  <si>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</si>
  <si>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</si>
  <si>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</si>
  <si>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</si>
  <si>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</si>
  <si>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</si>
  <si>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</si>
  <si>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</si>
  <si>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</si>
  <si>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</si>
  <si>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</si>
  <si>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</si>
  <si>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</si>
  <si>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</si>
  <si>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</si>
  <si>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</si>
  <si>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</si>
  <si>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</si>
  <si>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</si>
  <si>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</si>
  <si>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</si>
  <si>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</si>
  <si>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</si>
  <si>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</si>
  <si>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</si>
  <si>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</si>
  <si>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</si>
  <si>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</si>
  <si>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</si>
  <si>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</si>
  <si>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</si>
  <si>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</si>
  <si>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</si>
  <si>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</si>
  <si>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</si>
  <si>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</si>
  <si>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</si>
  <si>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</si>
  <si>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</si>
  <si>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</si>
  <si>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</si>
  <si>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</si>
  <si>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</si>
  <si>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</si>
  <si>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</si>
  <si>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</si>
  <si>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</si>
  <si>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</si>
  <si>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</si>
  <si>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</si>
  <si>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</si>
  <si>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</si>
  <si>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</si>
  <si>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</si>
  <si>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</si>
  <si>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</si>
  <si>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</si>
  <si>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</si>
  <si>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</si>
  <si>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</si>
  <si>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</si>
  <si>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</si>
  <si>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</si>
  <si>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</si>
  <si>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</si>
  <si>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</si>
  <si>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</si>
  <si>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</si>
  <si>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</si>
  <si>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</si>
  <si>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</si>
  <si>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</si>
  <si>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</si>
  <si>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</si>
  <si>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</si>
  <si>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</si>
  <si>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</si>
  <si>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</si>
  <si>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</si>
  <si>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</si>
  <si>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</si>
  <si>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</si>
  <si>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</si>
  <si>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</si>
  <si>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</si>
  <si>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</si>
  <si>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</si>
  <si>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</si>
  <si>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</si>
  <si>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</si>
  <si>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</si>
  <si>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</si>
  <si>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</si>
  <si>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</si>
  <si>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</si>
  <si>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</si>
  <si>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</si>
  <si>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</si>
  <si>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</si>
  <si>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</si>
  <si>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</si>
  <si>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</si>
  <si>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</si>
  <si>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</si>
  <si>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</si>
  <si>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</si>
  <si>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</si>
  <si>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</si>
  <si>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</si>
  <si>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</si>
  <si>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</si>
  <si>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</si>
  <si>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</si>
  <si>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</si>
  <si>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</si>
  <si>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</si>
  <si>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</si>
  <si>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</si>
  <si>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</si>
  <si>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</si>
  <si>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</si>
  <si>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</si>
  <si>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</si>
  <si>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</si>
  <si>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</si>
  <si>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</si>
  <si>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</si>
  <si>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</si>
  <si>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</si>
  <si>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</si>
  <si>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</si>
  <si>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</si>
  <si>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</si>
  <si>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</si>
  <si>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</si>
  <si>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</si>
  <si>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</si>
  <si>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</si>
  <si>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</si>
  <si>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</si>
  <si>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</si>
  <si>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</si>
  <si>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</si>
  <si>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</si>
  <si>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</si>
  <si>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</si>
  <si>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</si>
  <si>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</si>
  <si>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</si>
  <si>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</si>
  <si>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</si>
  <si>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</si>
  <si>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</si>
  <si>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</si>
  <si>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</si>
  <si>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</si>
  <si>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</si>
  <si>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</si>
  <si>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</si>
  <si>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</si>
  <si>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</si>
  <si>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</si>
  <si>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</si>
  <si>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</si>
  <si>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</si>
  <si>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</si>
  <si>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</si>
  <si>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</si>
  <si>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</si>
  <si>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</si>
  <si>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</si>
  <si>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</si>
  <si>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</si>
  <si>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</si>
  <si>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</si>
  <si>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</si>
  <si>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</si>
  <si>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</si>
  <si>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</si>
  <si>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</si>
  <si>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</si>
  <si>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</si>
  <si>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</si>
  <si>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</si>
  <si>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</si>
  <si>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</si>
  <si>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</si>
  <si>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</si>
  <si>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</si>
  <si>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</si>
  <si>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</si>
  <si>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</si>
  <si>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</si>
  <si>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</si>
  <si>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</si>
  <si>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</si>
  <si>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</si>
  <si>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</si>
  <si>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</si>
  <si>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</si>
  <si>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</si>
  <si>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</si>
  <si>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</si>
  <si>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</si>
  <si>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</si>
  <si>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</si>
  <si>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</si>
  <si>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</si>
  <si>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</si>
  <si>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</si>
  <si>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</si>
  <si>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</si>
  <si>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</si>
  <si>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</si>
  <si>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</si>
  <si>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</si>
  <si>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</si>
  <si>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</si>
  <si>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</si>
  <si>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</si>
  <si>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</si>
  <si>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</si>
  <si>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</si>
  <si>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</si>
  <si>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</si>
  <si>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</si>
  <si>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</si>
  <si>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</si>
  <si>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</si>
  <si>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</si>
  <si>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</si>
  <si>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</si>
  <si>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</si>
  <si>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</si>
  <si>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</si>
  <si>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</si>
  <si>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</si>
  <si>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</si>
  <si>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</si>
  <si>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</si>
  <si>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</si>
  <si>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</si>
  <si>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</si>
  <si>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</si>
  <si>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</si>
  <si>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</si>
  <si>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</si>
  <si>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</si>
  <si>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</si>
  <si>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</si>
  <si>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</si>
  <si>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</si>
  <si>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</si>
  <si>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</si>
  <si>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</si>
  <si>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</si>
  <si>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</si>
  <si>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</si>
  <si>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</si>
  <si>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</si>
  <si>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</si>
  <si>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</si>
  <si>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</si>
  <si>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</si>
  <si>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</si>
  <si>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</si>
  <si>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</si>
  <si>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</si>
  <si>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</si>
  <si>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</si>
  <si>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</si>
  <si>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</si>
  <si>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</si>
  <si>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</si>
  <si>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</si>
  <si>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</si>
  <si>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</si>
  <si>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</si>
  <si>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</si>
  <si>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</si>
  <si>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</si>
  <si>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</si>
  <si>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</si>
  <si>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</si>
  <si>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</si>
  <si>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</si>
  <si>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</si>
  <si>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</si>
  <si>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</si>
  <si>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</si>
  <si>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</si>
  <si>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</si>
  <si>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</si>
  <si>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</si>
  <si>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</si>
  <si>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</si>
  <si>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</si>
  <si>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</si>
  <si>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</si>
  <si>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</si>
  <si>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</si>
  <si>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</si>
  <si>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</si>
  <si>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</si>
  <si>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</si>
  <si>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</si>
  <si>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</si>
  <si>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</si>
  <si>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</si>
  <si>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</si>
  <si>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</si>
  <si>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</si>
  <si>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</si>
  <si>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</si>
  <si>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</si>
  <si>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</si>
  <si>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</si>
  <si>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</si>
  <si>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</si>
  <si>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</si>
  <si>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</si>
  <si>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</si>
  <si>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</si>
  <si>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</si>
  <si>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</si>
  <si>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</si>
  <si>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</si>
  <si>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</si>
  <si>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</si>
  <si>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</si>
  <si>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</si>
  <si>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</si>
  <si>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</si>
  <si>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</si>
  <si>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</si>
  <si>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</si>
  <si>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</si>
  <si>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</si>
  <si>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</si>
  <si>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</si>
  <si>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</si>
  <si>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</si>
  <si>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</si>
  <si>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</si>
  <si>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</si>
  <si>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</si>
  <si>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</si>
  <si>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</si>
  <si>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</si>
  <si>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</si>
  <si>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</si>
  <si>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</si>
  <si>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</si>
  <si>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</si>
  <si>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</si>
  <si>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</si>
  <si>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</si>
  <si>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</si>
  <si>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</si>
  <si>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</si>
  <si>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</si>
  <si>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</si>
  <si>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</si>
  <si>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</si>
  <si>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</si>
  <si>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</si>
  <si>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</si>
  <si>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</si>
  <si>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</si>
  <si>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</si>
  <si>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</si>
  <si>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</si>
  <si>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</si>
  <si>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</si>
  <si>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</si>
  <si>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</si>
  <si>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</si>
  <si>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</si>
  <si>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</si>
  <si>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</si>
  <si>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</si>
  <si>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</si>
  <si>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</si>
  <si>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</si>
  <si>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</si>
  <si>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</si>
  <si>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</si>
  <si>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</si>
  <si>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</si>
  <si>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</si>
  <si>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</si>
  <si>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</si>
  <si>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</si>
  <si>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</si>
  <si>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</si>
  <si>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</si>
  <si>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</si>
  <si>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</si>
  <si>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</si>
  <si>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</si>
  <si>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</si>
  <si>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</si>
  <si>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</si>
  <si>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</si>
  <si>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</si>
  <si>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</si>
  <si>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</si>
  <si>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</si>
  <si>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</si>
  <si>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</si>
  <si>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</si>
  <si>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</si>
  <si>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</si>
  <si>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</si>
  <si>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</si>
  <si>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</si>
  <si>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</si>
  <si>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</si>
  <si>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</si>
  <si>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</si>
  <si>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</si>
  <si>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</si>
  <si>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</si>
  <si>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</si>
  <si>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</si>
  <si>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</si>
  <si>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</si>
  <si>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</si>
  <si>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</si>
  <si>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</si>
  <si>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</si>
  <si>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</si>
  <si>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</si>
  <si>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</si>
  <si>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</si>
  <si>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</si>
  <si>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</si>
  <si>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</si>
  <si>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</si>
  <si>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</si>
  <si>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</si>
  <si>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</si>
  <si>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</si>
  <si>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</si>
  <si>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</si>
  <si>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</si>
  <si>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</si>
  <si>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</si>
  <si>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</si>
  <si>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</si>
  <si>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</si>
  <si>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</si>
  <si>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</si>
  <si>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</si>
  <si>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</si>
  <si>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</si>
  <si>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</si>
  <si>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</si>
  <si>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</si>
  <si>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</si>
  <si>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</si>
  <si>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</si>
  <si>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</si>
  <si>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</si>
  <si>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</si>
  <si>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</si>
  <si>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</si>
  <si>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</si>
  <si>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</si>
  <si>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</si>
  <si>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</si>
  <si>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</si>
  <si>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</si>
  <si>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</si>
  <si>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</si>
  <si>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</si>
  <si>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</si>
  <si>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</si>
  <si>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</si>
  <si>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</si>
  <si>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</si>
  <si>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</si>
  <si>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</si>
  <si>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</si>
  <si>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</si>
  <si>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</si>
  <si>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</si>
  <si>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</si>
  <si>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</si>
  <si>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</si>
  <si>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</si>
  <si>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</si>
  <si>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</si>
  <si>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</si>
  <si>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</si>
  <si>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</si>
  <si>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</si>
  <si>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</si>
  <si>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</si>
  <si>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</si>
  <si>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</si>
  <si>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</si>
  <si>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</si>
  <si>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</si>
  <si>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</si>
  <si>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</si>
  <si>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</si>
  <si>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</si>
  <si>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</si>
  <si>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</si>
  <si>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</si>
  <si>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</si>
  <si>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</si>
  <si>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</si>
  <si>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</si>
  <si>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</si>
  <si>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</si>
  <si>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</si>
  <si>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</si>
  <si>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</si>
  <si>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</si>
  <si>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</si>
  <si>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</si>
  <si>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</si>
  <si>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</si>
  <si>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</si>
  <si>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</si>
  <si>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</si>
  <si>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</si>
  <si>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</si>
  <si>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</si>
  <si>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</si>
  <si>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</si>
  <si>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</si>
  <si>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</si>
  <si>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</si>
  <si>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</si>
  <si>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</si>
  <si>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</si>
  <si>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</si>
  <si>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</si>
  <si>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</si>
  <si>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</si>
  <si>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</si>
  <si>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</si>
  <si>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</si>
  <si>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</si>
  <si>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</si>
  <si>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</si>
  <si>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</si>
  <si>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</si>
  <si>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</si>
  <si>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</si>
  <si>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</si>
  <si>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</si>
  <si>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</si>
  <si>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</si>
  <si>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</si>
  <si>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</si>
  <si>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</si>
  <si>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</si>
  <si>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</si>
  <si>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</si>
  <si>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</si>
  <si>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</si>
  <si>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</si>
  <si>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</si>
  <si>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</si>
  <si>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</si>
  <si>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</si>
  <si>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</si>
  <si>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</si>
  <si>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</si>
  <si>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</si>
  <si>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</si>
  <si>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</si>
  <si>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</si>
  <si>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</si>
  <si>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</si>
  <si>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</si>
  <si>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</si>
  <si>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</si>
  <si>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</si>
  <si>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</si>
  <si>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</si>
  <si>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</si>
  <si>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</si>
  <si>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</si>
  <si>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</si>
  <si>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</si>
  <si>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</si>
  <si>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</si>
  <si>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</si>
  <si>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</si>
  <si>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</si>
  <si>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</si>
  <si>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</si>
  <si>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</si>
  <si>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</si>
  <si>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</si>
  <si>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</si>
  <si>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</si>
  <si>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</si>
  <si>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</si>
  <si>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</si>
  <si>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</si>
  <si>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</si>
  <si>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</si>
  <si>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</si>
  <si>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</si>
  <si>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</si>
  <si>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</si>
  <si>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</si>
  <si>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</si>
  <si>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</si>
  <si>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</si>
  <si>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</si>
  <si>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</si>
  <si>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</si>
  <si>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</si>
  <si>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</si>
  <si>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</si>
  <si>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</si>
  <si>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</si>
  <si>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</si>
  <si>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</si>
  <si>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</si>
  <si>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</si>
  <si>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</si>
  <si>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</si>
  <si>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</si>
  <si>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</si>
  <si>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</si>
  <si>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</si>
  <si>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</si>
  <si>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</si>
  <si>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</si>
  <si>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</si>
  <si>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</si>
  <si>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</si>
  <si>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</si>
  <si>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</si>
  <si>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</si>
  <si>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</si>
  <si>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</si>
  <si>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</si>
  <si>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</si>
  <si>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</si>
  <si>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</si>
  <si>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</si>
  <si>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</si>
  <si>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</si>
  <si>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</si>
  <si>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</si>
  <si>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</si>
  <si>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</si>
  <si>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</si>
  <si>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</si>
  <si>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</si>
  <si>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</si>
  <si>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</si>
  <si>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</si>
  <si>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</si>
  <si>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</si>
  <si>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</si>
  <si>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</si>
  <si>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</si>
  <si>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</si>
  <si>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</si>
  <si>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</si>
  <si>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</si>
  <si>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</si>
  <si>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</si>
  <si>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</si>
  <si>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</si>
  <si>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</si>
  <si>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</si>
  <si>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</si>
  <si>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</si>
  <si>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</si>
  <si>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</si>
  <si>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</si>
  <si>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</si>
  <si>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</si>
  <si>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</si>
  <si>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</si>
  <si>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</si>
  <si>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</si>
  <si>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</si>
  <si>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</si>
  <si>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</si>
  <si>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</si>
  <si>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</si>
  <si>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</si>
  <si>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</si>
  <si>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</si>
  <si>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</si>
  <si>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</si>
  <si>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</si>
  <si>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</si>
  <si>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</si>
  <si>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</si>
  <si>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</si>
  <si>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</si>
  <si>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</si>
  <si>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</si>
  <si>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</si>
  <si>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</si>
  <si>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</si>
  <si>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</si>
  <si>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</si>
  <si>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</si>
  <si>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</si>
  <si>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</si>
  <si>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</si>
  <si>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</si>
  <si>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</si>
  <si>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</si>
  <si>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</si>
  <si>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</si>
  <si>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</si>
  <si>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</si>
  <si>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</si>
  <si>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</si>
  <si>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</si>
  <si>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</si>
  <si>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</si>
  <si>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</si>
  <si>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</si>
  <si>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</si>
  <si>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</si>
  <si>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</si>
  <si>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</si>
  <si>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</si>
  <si>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</si>
  <si>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</si>
  <si>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</si>
  <si>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</si>
  <si>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</si>
  <si>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</si>
  <si>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</si>
  <si>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</si>
  <si>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</si>
  <si>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</si>
  <si>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</si>
  <si>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</si>
  <si>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</si>
  <si>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</si>
  <si>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</si>
  <si>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</si>
  <si>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</si>
  <si>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</si>
  <si>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</si>
  <si>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</si>
  <si>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</si>
  <si>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</si>
  <si>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</si>
  <si>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</si>
  <si>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</si>
  <si>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</si>
  <si>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</si>
  <si>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</si>
  <si>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</si>
  <si>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</si>
  <si>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</si>
  <si>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</si>
  <si>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</si>
  <si>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</si>
  <si>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</si>
  <si>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</si>
  <si>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</si>
  <si>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</si>
  <si>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</si>
  <si>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</si>
  <si>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</si>
  <si>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</si>
  <si>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</si>
  <si>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</si>
  <si>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</si>
  <si>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</si>
  <si>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</si>
  <si>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</si>
  <si>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</si>
  <si>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</si>
  <si>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</si>
  <si>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</si>
  <si>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</si>
  <si>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</si>
  <si>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</si>
  <si>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</si>
  <si>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</si>
  <si>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</si>
  <si>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</si>
  <si>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</si>
  <si>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</si>
  <si>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</si>
  <si>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</si>
  <si>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</si>
  <si>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</si>
  <si>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</si>
  <si>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</si>
  <si>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</si>
  <si>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</si>
  <si>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</si>
  <si>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</si>
  <si>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</si>
  <si>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</si>
  <si>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</si>
  <si>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</si>
  <si>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</si>
  <si>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</si>
  <si>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</si>
  <si>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</si>
  <si>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</si>
  <si>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</si>
  <si>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</si>
  <si>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</si>
  <si>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</si>
  <si>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</si>
  <si>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</si>
  <si>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</si>
  <si>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</si>
  <si>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</si>
  <si>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</si>
  <si>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</si>
  <si>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</si>
  <si>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</si>
  <si>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</si>
  <si>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</si>
  <si>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</si>
  <si>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</si>
  <si>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</si>
  <si>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</si>
  <si>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</si>
  <si>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</si>
  <si>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</si>
  <si>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</si>
  <si>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</si>
  <si>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</si>
  <si>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</si>
  <si>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</si>
  <si>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</si>
  <si>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</si>
  <si>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</si>
  <si>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</si>
  <si>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</si>
  <si>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</si>
  <si>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</si>
  <si>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</si>
  <si>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</si>
  <si>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</si>
  <si>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</si>
  <si>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</si>
  <si>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</si>
  <si>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</si>
  <si>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</si>
  <si>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</si>
  <si>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</si>
  <si>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</si>
  <si>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</si>
  <si>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</si>
  <si>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</si>
  <si>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</si>
  <si>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</si>
  <si>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</si>
  <si>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</si>
  <si>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</si>
  <si>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</si>
  <si>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</si>
  <si>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</si>
  <si>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</si>
  <si>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</si>
  <si>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</si>
  <si>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</si>
  <si>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</si>
  <si>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</si>
  <si>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</si>
  <si>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</si>
  <si>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</si>
  <si>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</si>
  <si>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</si>
  <si>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</si>
  <si>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</si>
  <si>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</si>
  <si>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</si>
  <si>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</si>
  <si>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</si>
  <si>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</si>
  <si>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</si>
  <si>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</si>
  <si>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</si>
  <si>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</si>
  <si>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</si>
  <si>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</si>
  <si>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</si>
  <si>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</si>
  <si>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</si>
  <si>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</si>
  <si>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</si>
  <si>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</si>
  <si>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</si>
  <si>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</si>
  <si>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</si>
  <si>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</si>
  <si>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</si>
  <si>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</si>
  <si>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</si>
  <si>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</si>
  <si>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</si>
  <si>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</si>
  <si>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</si>
  <si>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</si>
  <si>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</si>
  <si>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</si>
  <si>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</si>
  <si>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</si>
  <si>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</si>
  <si>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</si>
  <si>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</si>
  <si>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</si>
  <si>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</si>
  <si>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</si>
  <si>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</si>
  <si>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</si>
  <si>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</si>
  <si>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</si>
  <si>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</si>
  <si>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</si>
  <si>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</si>
  <si>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</si>
  <si>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</si>
  <si>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</si>
  <si>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</si>
  <si>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</si>
  <si>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</si>
  <si>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</si>
  <si>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</si>
  <si>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</si>
  <si>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</si>
  <si>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</si>
  <si>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</si>
  <si>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</si>
  <si>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</si>
  <si>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</si>
  <si>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</si>
  <si>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</si>
  <si>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</si>
  <si>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</si>
  <si>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</si>
  <si>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</si>
  <si>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</si>
  <si>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</si>
  <si>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</si>
  <si>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</si>
  <si>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</si>
  <si>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</si>
  <si>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</si>
  <si>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</si>
  <si>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</si>
  <si>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</si>
  <si>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</si>
  <si>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</si>
  <si>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</si>
  <si>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</si>
  <si>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</si>
  <si>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</si>
  <si>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</si>
  <si>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</si>
  <si>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</si>
  <si>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</si>
  <si>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</si>
  <si>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</si>
  <si>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</si>
  <si>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</si>
  <si>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</si>
  <si>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</si>
  <si>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</si>
  <si>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</si>
  <si>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</si>
  <si>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</si>
  <si>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</si>
  <si>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</si>
  <si>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</si>
  <si>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</si>
  <si>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</si>
  <si>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</si>
  <si>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</si>
  <si>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</si>
  <si>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</si>
  <si>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</si>
  <si>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</si>
  <si>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</si>
  <si>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</si>
  <si>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</si>
  <si>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</si>
  <si>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</si>
  <si>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</si>
  <si>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</si>
  <si>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</si>
  <si>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</si>
  <si>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</si>
  <si>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</si>
  <si>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</si>
  <si>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</si>
  <si>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</si>
  <si>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</si>
  <si>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</si>
  <si>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</si>
  <si>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</si>
  <si>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</si>
  <si>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</si>
  <si>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</si>
  <si>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</si>
  <si>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</si>
  <si>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</si>
  <si>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</si>
  <si>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</si>
  <si>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</si>
  <si>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</si>
  <si>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</si>
  <si>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</si>
  <si>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</si>
  <si>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</si>
  <si>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</si>
  <si>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</si>
  <si>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</si>
  <si>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</si>
  <si>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</si>
  <si>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</si>
  <si>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</si>
  <si>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</si>
  <si>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</si>
  <si>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</si>
  <si>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</si>
  <si>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</si>
  <si>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</si>
  <si>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</si>
  <si>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</si>
  <si>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</si>
  <si>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</si>
  <si>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</si>
  <si>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</si>
  <si>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</si>
  <si>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</si>
  <si>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</si>
  <si>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</si>
  <si>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</si>
  <si>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</si>
  <si>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</si>
  <si>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</si>
  <si>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</si>
  <si>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</si>
  <si>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</si>
  <si>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</si>
  <si>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</si>
  <si>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</si>
  <si>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</si>
  <si>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</si>
  <si>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</si>
  <si>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</si>
  <si>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</si>
  <si>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</si>
  <si>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</si>
  <si>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</si>
  <si>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</si>
  <si>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</si>
  <si>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</si>
  <si>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</si>
  <si>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</si>
  <si>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</si>
  <si>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</si>
  <si>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</si>
  <si>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</si>
  <si>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</si>
  <si>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</si>
  <si>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</si>
  <si>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</si>
  <si>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</si>
  <si>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</si>
  <si>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</si>
  <si>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</si>
  <si>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</si>
  <si>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</si>
  <si>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</si>
  <si>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</si>
  <si>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</si>
  <si>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</si>
  <si>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</si>
  <si>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</si>
  <si>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</si>
  <si>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</si>
  <si>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</si>
  <si>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</si>
  <si>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</si>
  <si>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</si>
  <si>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</si>
  <si>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</si>
  <si>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</si>
  <si>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</si>
  <si>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</si>
  <si>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</si>
  <si>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</si>
  <si>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</si>
  <si>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</si>
  <si>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</si>
  <si>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</si>
  <si>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</si>
  <si>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</si>
  <si>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</si>
  <si>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</si>
  <si>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</si>
  <si>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</si>
  <si>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</si>
  <si>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</si>
  <si>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</si>
  <si>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</si>
  <si>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</si>
  <si>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</si>
  <si>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</si>
  <si>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</si>
  <si>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</si>
  <si>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</si>
  <si>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</si>
  <si>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</si>
  <si>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</si>
  <si>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</si>
  <si>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</si>
  <si>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</si>
  <si>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</si>
  <si>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</si>
  <si>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</si>
  <si>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</si>
  <si>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</si>
  <si>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</si>
  <si>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</si>
  <si>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</si>
  <si>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</si>
  <si>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</si>
  <si>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</si>
  <si>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</si>
  <si>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</si>
  <si>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</si>
  <si>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</si>
  <si>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</si>
  <si>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</si>
  <si>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</si>
  <si>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</si>
  <si>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</si>
  <si>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</si>
  <si>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</si>
  <si>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</si>
  <si>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</si>
  <si>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</si>
  <si>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</si>
  <si>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</si>
  <si>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</si>
  <si>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</si>
  <si>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</si>
  <si>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</si>
  <si>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</si>
  <si>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</si>
  <si>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</si>
  <si>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</si>
  <si>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</si>
  <si>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</si>
  <si>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</si>
  <si>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</si>
  <si>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</si>
  <si>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</si>
  <si>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</si>
  <si>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</si>
  <si>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</si>
  <si>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</si>
  <si>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</si>
  <si>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</si>
  <si>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</si>
  <si>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</si>
  <si>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</si>
  <si>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</si>
  <si>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</si>
  <si>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</si>
  <si>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</si>
  <si>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</si>
  <si>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</si>
  <si>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</si>
  <si>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</si>
  <si>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</si>
  <si>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</si>
  <si>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</si>
  <si>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</si>
  <si>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</si>
  <si>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</si>
  <si>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</si>
  <si>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</si>
  <si>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</si>
  <si>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</si>
  <si>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</si>
  <si>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</si>
  <si>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</si>
  <si>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</si>
  <si>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</si>
  <si>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</si>
  <si>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</si>
  <si>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</si>
  <si>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</si>
  <si>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</si>
  <si>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</si>
  <si>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</si>
  <si>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</si>
  <si>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</si>
  <si>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</si>
  <si>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</si>
  <si>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</si>
  <si>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</si>
  <si>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</si>
  <si>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</si>
  <si>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</si>
  <si>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</si>
  <si>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</si>
  <si>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</si>
  <si>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</si>
  <si>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</si>
  <si>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</si>
  <si>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</si>
  <si>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</si>
  <si>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</si>
  <si>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</si>
  <si>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</si>
  <si>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</si>
  <si>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</si>
  <si>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</si>
  <si>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</si>
  <si>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</si>
  <si>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</si>
  <si>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</si>
  <si>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</si>
  <si>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</si>
  <si>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</si>
  <si>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</si>
  <si>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</si>
  <si>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</si>
  <si>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</si>
  <si>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</si>
  <si>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</si>
  <si>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</si>
  <si>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</si>
  <si>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</si>
  <si>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</si>
  <si>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</si>
  <si>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</si>
  <si>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</si>
  <si>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</si>
  <si>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</si>
  <si>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</si>
  <si>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</si>
  <si>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</si>
  <si>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</si>
  <si>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</si>
  <si>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</si>
  <si>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</si>
  <si>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</si>
  <si>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</si>
  <si>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</si>
  <si>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</si>
  <si>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</si>
  <si>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</si>
  <si>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</si>
  <si>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</si>
  <si>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</si>
  <si>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</si>
  <si>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</si>
  <si>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</si>
  <si>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</si>
  <si>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</si>
  <si>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</si>
  <si>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</si>
  <si>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</si>
  <si>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</si>
  <si>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</si>
  <si>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</si>
  <si>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</si>
  <si>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</si>
  <si>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</si>
  <si>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</si>
  <si>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</si>
  <si>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</si>
  <si>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</si>
  <si>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</si>
  <si>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</si>
  <si>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</si>
  <si>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</si>
  <si>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</si>
  <si>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</si>
  <si>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</si>
  <si>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</si>
  <si>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</si>
  <si>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</si>
  <si>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</si>
  <si>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</si>
  <si>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</si>
  <si>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</si>
  <si>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</si>
  <si>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</si>
  <si>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</si>
  <si>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</si>
  <si>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</si>
  <si>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</si>
  <si>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</si>
  <si>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</si>
  <si>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</si>
  <si>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</si>
  <si>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</si>
  <si>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</si>
  <si>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</si>
  <si>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</si>
  <si>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</si>
  <si>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</si>
  <si>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</si>
  <si>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</si>
  <si>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</si>
  <si>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</si>
  <si>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</si>
  <si>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</si>
  <si>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</si>
  <si>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</si>
  <si>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</si>
  <si>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</si>
  <si>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</si>
  <si>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</si>
  <si>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</si>
  <si>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</si>
  <si>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</si>
  <si>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</si>
  <si>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</si>
  <si>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</si>
  <si>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</si>
  <si>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</si>
  <si>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</si>
  <si>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</si>
  <si>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</si>
  <si>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</si>
  <si>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</si>
  <si>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</si>
  <si>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</si>
  <si>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</si>
  <si>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</si>
  <si>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</si>
  <si>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</si>
  <si>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</si>
  <si>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</si>
  <si>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</si>
  <si>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</si>
  <si>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</si>
  <si>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</si>
  <si>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</si>
  <si>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</si>
  <si>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</si>
  <si>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</si>
  <si>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</si>
  <si>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</si>
  <si>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</si>
  <si>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</si>
  <si>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</si>
  <si>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</si>
  <si>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</si>
  <si>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</si>
  <si>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</si>
  <si>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</si>
  <si>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</si>
  <si>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</si>
  <si>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</si>
  <si>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</si>
  <si>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</si>
  <si>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</si>
  <si>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</si>
  <si>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</si>
  <si>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</si>
  <si>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</si>
  <si>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</si>
  <si>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</si>
  <si>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</si>
  <si>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</si>
  <si>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</si>
  <si>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</si>
  <si>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</si>
  <si>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</si>
  <si>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</si>
  <si>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</si>
  <si>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</si>
  <si>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</si>
  <si>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</si>
  <si>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</si>
  <si>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</si>
  <si>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</si>
  <si>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</si>
  <si>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</si>
  <si>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</si>
  <si>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</si>
  <si>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</si>
  <si>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</si>
  <si>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</si>
  <si>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</si>
  <si>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</si>
  <si>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</si>
  <si>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</si>
  <si>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</si>
  <si>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</si>
  <si>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</si>
  <si>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</si>
  <si>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</si>
  <si>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</si>
  <si>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</si>
  <si>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</si>
  <si>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</si>
  <si>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</si>
  <si>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</si>
  <si>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</si>
  <si>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</si>
  <si>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</si>
  <si>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</si>
  <si>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</si>
  <si>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</si>
  <si>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</si>
  <si>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</si>
  <si>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</si>
  <si>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</si>
  <si>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</si>
  <si>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</si>
  <si>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</si>
  <si>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</si>
  <si>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</si>
  <si>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</si>
  <si>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</si>
  <si>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</si>
  <si>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</si>
  <si>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</si>
  <si>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</si>
  <si>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</si>
  <si>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</si>
  <si>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</si>
  <si>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</si>
  <si>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</si>
  <si>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</si>
  <si>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</si>
  <si>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</si>
  <si>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</si>
  <si>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</si>
  <si>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</si>
  <si>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</si>
  <si>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</si>
  <si>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</si>
  <si>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</si>
  <si>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</si>
  <si>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</si>
  <si>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</si>
  <si>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</si>
  <si>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</si>
  <si>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</si>
  <si>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</si>
  <si>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</si>
  <si>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</si>
  <si>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</si>
  <si>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</si>
  <si>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</si>
  <si>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</si>
  <si>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</si>
  <si>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</si>
  <si>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</si>
  <si>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</si>
  <si>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</si>
  <si>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</si>
  <si>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</si>
  <si>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</si>
  <si>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</si>
  <si>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</si>
  <si>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</si>
  <si>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</si>
  <si>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</si>
  <si>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</si>
  <si>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</si>
  <si>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</si>
  <si>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</si>
  <si>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</si>
  <si>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</si>
  <si>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</si>
  <si>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</si>
  <si>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</si>
  <si>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</si>
  <si>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</si>
  <si>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</si>
  <si>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</si>
  <si>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</si>
  <si>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</si>
  <si>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</si>
  <si>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</si>
  <si>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</si>
  <si>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</si>
  <si>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</si>
  <si>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</si>
  <si>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</si>
  <si>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</si>
  <si>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</si>
  <si>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</si>
  <si>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</si>
  <si>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</si>
  <si>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</si>
  <si>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</si>
  <si>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</si>
  <si>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</si>
  <si>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</si>
  <si>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</si>
  <si>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</si>
  <si>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</si>
  <si>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</si>
  <si>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</si>
  <si>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</si>
  <si>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</si>
  <si>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</si>
  <si>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</si>
  <si>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</si>
  <si>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</si>
  <si>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</si>
  <si>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</si>
  <si>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</si>
  <si>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</si>
  <si>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</si>
  <si>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</si>
  <si>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</si>
  <si>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</si>
  <si>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</si>
  <si>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</si>
  <si>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</si>
  <si>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</si>
  <si>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</si>
  <si>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</si>
  <si>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</si>
  <si>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</si>
  <si>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</si>
  <si>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</si>
  <si>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</si>
  <si>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</si>
  <si>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</si>
  <si>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</si>
  <si>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</si>
  <si>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</si>
  <si>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</si>
  <si>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</si>
  <si>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</si>
  <si>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</si>
  <si>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</si>
  <si>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</si>
  <si>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</si>
  <si>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</si>
  <si>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</si>
  <si>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</si>
  <si>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</si>
  <si>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</si>
  <si>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</si>
  <si>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</si>
  <si>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</si>
  <si>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</si>
  <si>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</si>
  <si>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</si>
  <si>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</si>
  <si>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</si>
  <si>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</si>
  <si>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</si>
  <si>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</si>
  <si>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</si>
  <si>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</si>
  <si>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</si>
  <si>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</si>
  <si>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</si>
  <si>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</si>
  <si>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</si>
  <si>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</si>
  <si>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</si>
  <si>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</si>
  <si>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</si>
  <si>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</si>
  <si>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</si>
  <si>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</si>
  <si>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</si>
  <si>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</si>
  <si>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</si>
  <si>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</si>
  <si>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</si>
  <si>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</si>
  <si>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</si>
  <si>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</si>
  <si>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</si>
  <si>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</si>
  <si>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</si>
  <si>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</si>
  <si>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</si>
  <si>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</si>
  <si>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</si>
  <si>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</si>
  <si>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</si>
  <si>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</si>
  <si>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</si>
  <si>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</si>
  <si>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</si>
  <si>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</si>
  <si>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</si>
  <si>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</si>
  <si>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</si>
  <si>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</si>
  <si>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</si>
  <si>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</si>
  <si>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</si>
  <si>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</si>
  <si>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</si>
  <si>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</si>
  <si>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</si>
  <si>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</si>
  <si>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</si>
  <si>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</si>
  <si>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</si>
  <si>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</si>
  <si>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</si>
  <si>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</si>
  <si>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</si>
  <si>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</si>
  <si>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</si>
  <si>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</si>
  <si>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</si>
  <si>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</si>
  <si>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</si>
  <si>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</si>
  <si>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</si>
  <si>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</si>
  <si>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</si>
  <si>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</si>
  <si>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</si>
  <si>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</si>
  <si>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</si>
  <si>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</si>
  <si>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</si>
  <si>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</si>
  <si>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</si>
  <si>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</si>
  <si>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</si>
  <si>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</si>
  <si>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</si>
  <si>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</si>
  <si>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</si>
  <si>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</si>
  <si>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</si>
  <si>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</si>
  <si>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</si>
  <si>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</si>
  <si>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</si>
  <si>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</si>
  <si>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</si>
  <si>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</si>
  <si>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</si>
  <si>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</si>
  <si>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</si>
  <si>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</si>
  <si>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</si>
  <si>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</si>
  <si>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</si>
  <si>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</si>
  <si>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</si>
  <si>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</si>
  <si>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</si>
  <si>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</si>
  <si>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</si>
  <si>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</si>
  <si>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</si>
  <si>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</si>
  <si>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</si>
  <si>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</si>
  <si>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</si>
  <si>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</si>
  <si>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</si>
  <si>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</si>
  <si>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</si>
  <si>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</si>
  <si>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</si>
  <si>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</si>
  <si>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</si>
  <si>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</si>
  <si>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</si>
  <si>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</si>
  <si>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</si>
  <si>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</si>
  <si>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</si>
  <si>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</si>
  <si>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</si>
  <si>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</si>
  <si>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</si>
  <si>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</si>
  <si>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</si>
  <si>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</si>
  <si>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</si>
  <si>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</si>
  <si>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</si>
  <si>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</si>
  <si>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</si>
  <si>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</si>
  <si>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</si>
  <si>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</si>
  <si>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</si>
  <si>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</si>
  <si>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</si>
  <si>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</si>
  <si>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</si>
  <si>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</si>
  <si>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</si>
  <si>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</si>
  <si>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</si>
  <si>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</si>
  <si>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</si>
  <si>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</si>
  <si>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</si>
  <si>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</si>
  <si>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</si>
  <si>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</si>
  <si>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</si>
  <si>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</si>
  <si>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</si>
  <si>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</si>
  <si>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</si>
  <si>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</si>
  <si>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</si>
  <si>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</si>
  <si>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</si>
  <si>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</si>
  <si>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</si>
  <si>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</si>
  <si>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</si>
  <si>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</si>
  <si>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</si>
  <si>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</si>
  <si>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</si>
  <si>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</si>
  <si>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</si>
  <si>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</si>
  <si>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</si>
  <si>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</si>
  <si>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</si>
  <si>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</si>
  <si>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</si>
  <si>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</si>
  <si>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</si>
  <si>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</si>
  <si>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</si>
  <si>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</si>
  <si>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</si>
  <si>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</si>
  <si>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</si>
  <si>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</si>
  <si>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</si>
  <si>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</si>
  <si>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</si>
  <si>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</si>
  <si>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</si>
  <si>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</si>
  <si>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</si>
  <si>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</si>
  <si>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</si>
  <si>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</si>
  <si>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</si>
  <si>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</si>
  <si>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</si>
  <si>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</si>
  <si>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</si>
  <si>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</si>
  <si>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</si>
  <si>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</si>
  <si>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</si>
  <si>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</si>
  <si>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</si>
  <si>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</si>
  <si>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</si>
  <si>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</si>
  <si>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</si>
  <si>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</si>
  <si>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</si>
  <si>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</si>
  <si>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</si>
  <si>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</si>
  <si>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</si>
  <si>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</si>
  <si>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</si>
  <si>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</si>
  <si>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</si>
  <si>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</si>
  <si>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</si>
  <si>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</si>
  <si>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</si>
  <si>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</si>
  <si>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</si>
  <si>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</si>
  <si>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</si>
  <si>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</si>
  <si>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</si>
  <si>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</si>
  <si>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</si>
  <si>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</si>
  <si>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</si>
  <si>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</si>
  <si>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</si>
  <si>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</si>
  <si>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</si>
  <si>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</si>
  <si>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</si>
  <si>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</si>
  <si>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</si>
  <si>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</si>
  <si>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</si>
  <si>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</si>
  <si>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</si>
  <si>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</si>
  <si>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</si>
  <si>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</si>
  <si>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</si>
  <si>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</si>
  <si>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</si>
  <si>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</si>
  <si>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</si>
  <si>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</si>
  <si>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</si>
  <si>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</si>
  <si>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</si>
  <si>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</si>
  <si>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</si>
  <si>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</si>
  <si>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</si>
  <si>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</si>
  <si>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</si>
  <si>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</si>
  <si>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</si>
  <si>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</si>
  <si>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</si>
  <si>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</si>
  <si>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</si>
  <si>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</si>
  <si>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</si>
  <si>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</si>
  <si>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</si>
  <si>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</si>
  <si>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</si>
  <si>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</si>
  <si>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</si>
  <si>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</si>
  <si>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</si>
  <si>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</si>
  <si>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</si>
  <si>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</si>
  <si>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</si>
  <si>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</si>
  <si>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</si>
  <si>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</si>
  <si>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</si>
  <si>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</si>
  <si>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</si>
  <si>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</si>
  <si>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</si>
  <si>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</si>
  <si>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</si>
  <si>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</si>
  <si>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</si>
  <si>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</si>
  <si>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</si>
  <si>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</si>
  <si>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</si>
  <si>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</si>
  <si>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</si>
  <si>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</si>
  <si>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</si>
  <si>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</si>
  <si>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</si>
  <si>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</si>
  <si>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</si>
  <si>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</si>
  <si>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</si>
  <si>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</si>
  <si>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</si>
  <si>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</si>
  <si>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</si>
  <si>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</si>
  <si>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</si>
  <si>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</si>
  <si>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</si>
  <si>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</si>
  <si>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</si>
  <si>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</si>
  <si>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</si>
  <si>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</si>
  <si>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</si>
  <si>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</si>
  <si>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</si>
  <si>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</si>
  <si>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</si>
  <si>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</si>
  <si>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</si>
  <si>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</si>
  <si>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</si>
  <si>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</si>
  <si>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</si>
  <si>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</si>
  <si>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</si>
  <si>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</si>
  <si>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</si>
  <si>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</si>
  <si>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</si>
  <si>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</si>
  <si>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</si>
  <si>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</si>
  <si>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</si>
  <si>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</si>
  <si>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</si>
  <si>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</si>
  <si>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</si>
  <si>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</si>
  <si>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</si>
  <si>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</si>
  <si>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</si>
  <si>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</si>
  <si>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</si>
  <si>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</si>
  <si>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</si>
  <si>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</si>
  <si>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</si>
  <si>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</si>
  <si>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</si>
  <si>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</si>
  <si>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</si>
  <si>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</si>
  <si>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</si>
  <si>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</si>
  <si>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</si>
  <si>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</si>
  <si>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</si>
  <si>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</si>
  <si>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</si>
  <si>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</si>
  <si>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</si>
  <si>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</si>
  <si>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</si>
  <si>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</si>
  <si>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</si>
  <si>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</si>
  <si>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</si>
  <si>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</si>
  <si>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</si>
  <si>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</si>
  <si>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</si>
  <si>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</si>
  <si>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</si>
  <si>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</si>
  <si>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</si>
  <si>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</si>
  <si>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</si>
  <si>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</si>
  <si>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</si>
  <si>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</si>
  <si>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</si>
  <si>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</si>
  <si>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</si>
  <si>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</si>
  <si>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</si>
  <si>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</si>
  <si>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</si>
  <si>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</si>
  <si>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</si>
  <si>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</si>
  <si>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</si>
  <si>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</si>
  <si>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</si>
  <si>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</si>
  <si>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</si>
  <si>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</si>
  <si>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</si>
  <si>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</si>
  <si>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</si>
  <si>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</si>
  <si>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</si>
  <si>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</si>
  <si>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</si>
  <si>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</si>
  <si>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</si>
  <si>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</si>
  <si>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</si>
  <si>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</si>
  <si>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</si>
  <si>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</si>
  <si>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</si>
  <si>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</si>
  <si>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</si>
  <si>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</si>
  <si>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</si>
  <si>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</si>
  <si>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</si>
  <si>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</si>
  <si>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</si>
  <si>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</si>
  <si>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</si>
  <si>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</si>
  <si>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</si>
  <si>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</si>
  <si>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</si>
  <si>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</si>
  <si>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</si>
  <si>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</si>
  <si>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</si>
  <si>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</si>
  <si>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</si>
  <si>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</si>
  <si>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</si>
  <si>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</si>
  <si>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</si>
  <si>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</si>
  <si>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</si>
  <si>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</si>
  <si>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</si>
  <si>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</si>
  <si>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</si>
  <si>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</si>
  <si>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</si>
  <si>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</si>
  <si>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</si>
  <si>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</si>
  <si>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</si>
  <si>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</si>
  <si>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</si>
  <si>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</si>
  <si>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</si>
  <si>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</si>
  <si>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</si>
  <si>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</si>
  <si>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</si>
  <si>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</si>
  <si>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</si>
  <si>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</si>
  <si>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</si>
  <si>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</si>
  <si>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</si>
  <si>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</si>
  <si>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</si>
  <si>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</si>
  <si>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</si>
  <si>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</si>
  <si>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</si>
  <si>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</si>
  <si>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</si>
  <si>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</si>
  <si>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</si>
  <si>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</si>
  <si>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</si>
  <si>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</si>
  <si>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</si>
  <si>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</si>
  <si>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</si>
  <si>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</si>
  <si>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</si>
  <si>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</si>
  <si>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</si>
  <si>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</si>
  <si>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</si>
  <si>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</si>
  <si>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</si>
  <si>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</si>
  <si>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</si>
  <si>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</si>
  <si>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</si>
  <si>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</si>
  <si>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</si>
  <si>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</si>
  <si>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</si>
  <si>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</si>
  <si>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</si>
  <si>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</si>
  <si>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</si>
  <si>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</si>
  <si>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</si>
  <si>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</si>
  <si>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</si>
  <si>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</si>
  <si>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</si>
  <si>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</si>
  <si>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</si>
  <si>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</si>
  <si>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</si>
  <si>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</si>
  <si>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</si>
  <si>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</si>
  <si>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</si>
  <si>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</si>
  <si>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</si>
  <si>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</si>
  <si>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</si>
  <si>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</si>
  <si>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</si>
  <si>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</si>
  <si>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</si>
  <si>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</si>
  <si>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</si>
  <si>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</si>
  <si>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</si>
  <si>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</si>
  <si>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</si>
  <si>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</si>
  <si>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</si>
  <si>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</si>
  <si>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</si>
  <si>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</si>
  <si>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</si>
  <si>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</si>
  <si>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</si>
  <si>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</si>
  <si>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</si>
  <si>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</si>
  <si>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</si>
  <si>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</si>
  <si>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</si>
  <si>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</si>
  <si>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</si>
  <si>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</si>
  <si>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</si>
  <si>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</si>
  <si>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</si>
  <si>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</si>
  <si>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</si>
  <si>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</si>
  <si>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</si>
  <si>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</si>
  <si>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</si>
  <si>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</si>
  <si>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</si>
  <si>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</si>
  <si>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</si>
  <si>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</si>
  <si>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</si>
  <si>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</si>
  <si>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</si>
  <si>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</si>
  <si>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</si>
  <si>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</si>
  <si>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</si>
  <si>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</si>
  <si>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</si>
  <si>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</si>
  <si>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</si>
  <si>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</si>
  <si>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</si>
  <si>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</si>
  <si>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</si>
  <si>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</si>
  <si>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</si>
  <si>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</si>
  <si>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</si>
  <si>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</si>
  <si>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</si>
  <si>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</si>
  <si>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</si>
  <si>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</si>
  <si>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</si>
  <si>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</si>
  <si>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</si>
  <si>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</si>
  <si>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</si>
  <si>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</si>
  <si>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</si>
  <si>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</si>
  <si>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</si>
  <si>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</si>
  <si>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</si>
  <si>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</si>
  <si>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</si>
  <si>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</si>
  <si>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</si>
  <si>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</si>
  <si>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</si>
  <si>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</si>
  <si>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</si>
  <si>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</si>
  <si>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</si>
  <si>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</si>
  <si>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</si>
  <si>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</si>
  <si>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</si>
  <si>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</si>
  <si>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</si>
  <si>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</si>
  <si>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</si>
  <si>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</si>
  <si>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</si>
  <si>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</si>
  <si>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</si>
  <si>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</si>
  <si>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</si>
  <si>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</si>
  <si>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</si>
  <si>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</si>
  <si>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</si>
  <si>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</si>
  <si>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</si>
  <si>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</si>
  <si>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</si>
  <si>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</si>
  <si>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</si>
  <si>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</si>
  <si>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</si>
  <si>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</si>
  <si>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</si>
  <si>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</si>
  <si>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</si>
  <si>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</si>
  <si>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</si>
  <si>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</si>
  <si>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</si>
  <si>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</si>
  <si>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</si>
  <si>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</si>
  <si>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</si>
  <si>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</si>
  <si>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</si>
  <si>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</si>
  <si>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</si>
  <si>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</si>
  <si>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</si>
  <si>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</si>
  <si>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</si>
  <si>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</si>
  <si>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</si>
  <si>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</si>
  <si>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</si>
  <si>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</si>
  <si>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</si>
  <si>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</si>
  <si>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</si>
  <si>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</si>
  <si>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</si>
  <si>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</si>
  <si>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</si>
  <si>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</si>
  <si>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</si>
  <si>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</si>
  <si>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</si>
  <si>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</si>
  <si>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</si>
  <si>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</si>
  <si>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</si>
  <si>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</si>
  <si>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</si>
  <si>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</si>
  <si>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</si>
  <si>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</si>
  <si>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</si>
  <si>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</si>
  <si>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</si>
  <si>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</si>
  <si>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</si>
  <si>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</si>
  <si>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</si>
  <si>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</si>
  <si>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</si>
  <si>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</si>
  <si>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</si>
  <si>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</si>
  <si>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</si>
  <si>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</si>
  <si>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</si>
  <si>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</si>
  <si>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</si>
  <si>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</si>
  <si>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</si>
  <si>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</si>
  <si>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</si>
  <si>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</si>
  <si>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</si>
  <si>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</si>
  <si>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</si>
  <si>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</si>
  <si>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</si>
  <si>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</si>
  <si>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</si>
  <si>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</si>
  <si>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</si>
  <si>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</si>
  <si>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</si>
  <si>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</si>
  <si>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</si>
  <si>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</si>
  <si>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</si>
  <si>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</si>
  <si>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</si>
  <si>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</si>
  <si>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</si>
  <si>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</si>
  <si>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</si>
  <si>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</si>
  <si>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</si>
  <si>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</si>
  <si>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</si>
  <si>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</si>
  <si>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</si>
  <si>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</si>
  <si>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</si>
  <si>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</si>
  <si>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</si>
  <si>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</si>
  <si>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</si>
  <si>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</si>
  <si>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</si>
  <si>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</si>
  <si>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</si>
  <si>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</si>
  <si>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</si>
  <si>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</si>
  <si>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</si>
  <si>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</si>
  <si>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</si>
  <si>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</si>
  <si>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</si>
  <si>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</si>
  <si>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</si>
  <si>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</si>
  <si>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</si>
  <si>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</si>
  <si>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</si>
  <si>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</si>
  <si>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</si>
  <si>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</si>
  <si>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</si>
  <si>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</si>
  <si>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</si>
  <si>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</si>
  <si>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</si>
  <si>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</si>
  <si>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</si>
  <si>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</si>
  <si>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</si>
  <si>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</si>
  <si>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</si>
  <si>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</si>
  <si>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</si>
  <si>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</si>
  <si>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</si>
  <si>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</si>
  <si>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</si>
  <si>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</si>
  <si>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</si>
  <si>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</si>
  <si>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</si>
  <si>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</si>
  <si>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</si>
  <si>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</si>
  <si>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</si>
  <si>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</si>
  <si>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</si>
  <si>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</si>
  <si>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</si>
  <si>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</si>
  <si>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</si>
  <si>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</si>
  <si>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</si>
  <si>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</si>
  <si>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</si>
  <si>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</si>
  <si>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</si>
  <si>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</si>
  <si>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</si>
  <si>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</si>
  <si>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</si>
  <si>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</si>
  <si>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</si>
  <si>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</si>
  <si>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</si>
  <si>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</si>
  <si>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</si>
  <si>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</si>
  <si>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</si>
  <si>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</si>
  <si>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</si>
  <si>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</si>
  <si>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</si>
  <si>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</si>
  <si>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</si>
  <si>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</si>
  <si>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</si>
  <si>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</si>
  <si>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</si>
  <si>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</si>
  <si>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</si>
  <si>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</si>
  <si>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</si>
  <si>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</si>
  <si>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</si>
  <si>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</si>
  <si>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</si>
  <si>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</si>
  <si>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</si>
  <si>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</si>
  <si>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</si>
  <si>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</si>
  <si>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</si>
  <si>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</si>
  <si>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</si>
  <si>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</si>
  <si>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</si>
  <si>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</si>
  <si>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</si>
  <si>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</si>
  <si>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</si>
  <si>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</si>
  <si>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</si>
  <si>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</si>
  <si>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</si>
  <si>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</si>
  <si>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</si>
  <si>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</si>
  <si>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</si>
  <si>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</si>
  <si>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</si>
  <si>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</si>
  <si>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</si>
  <si>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</si>
  <si>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</si>
  <si>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</si>
  <si>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</si>
  <si>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</si>
  <si>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</si>
  <si>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</si>
  <si>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</si>
  <si>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</si>
  <si>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</si>
  <si>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</si>
  <si>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</si>
  <si>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</si>
  <si>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</si>
  <si>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</si>
  <si>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</si>
  <si>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</si>
  <si>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</si>
  <si>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</si>
  <si>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</si>
  <si>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</si>
  <si>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</si>
  <si>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</si>
  <si>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</si>
  <si>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</si>
  <si>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</si>
  <si>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</si>
  <si>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</si>
  <si>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</si>
  <si>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</si>
  <si>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</si>
  <si>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</si>
  <si>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</si>
  <si>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</si>
  <si>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</si>
  <si>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</si>
  <si>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</si>
  <si>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</si>
  <si>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</si>
  <si>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</si>
  <si>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</si>
  <si>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</si>
  <si>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</si>
  <si>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</si>
  <si>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</si>
  <si>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</si>
  <si>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</si>
  <si>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</si>
  <si>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</si>
  <si>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</si>
  <si>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</si>
  <si>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</si>
  <si>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</si>
  <si>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</si>
  <si>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</si>
  <si>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</si>
  <si>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</si>
  <si>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</si>
  <si>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</si>
  <si>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</si>
  <si>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</si>
  <si>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</si>
  <si>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</si>
  <si>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</si>
  <si>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</si>
  <si>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</si>
  <si>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</si>
  <si>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</si>
  <si>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</si>
  <si>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</si>
  <si>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</si>
  <si>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</si>
  <si>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</si>
  <si>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</si>
  <si>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</si>
  <si>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</si>
  <si>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</si>
  <si>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</si>
  <si>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</si>
  <si>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</si>
  <si>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</si>
  <si>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</si>
  <si>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</si>
  <si>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</si>
  <si>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</si>
  <si>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</si>
  <si>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</si>
  <si>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</si>
  <si>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</si>
  <si>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</si>
  <si>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</si>
  <si>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</si>
  <si>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</si>
  <si>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</si>
  <si>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</si>
  <si>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</si>
  <si>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</si>
  <si>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</si>
  <si>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</si>
  <si>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</si>
  <si>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</si>
  <si>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</si>
  <si>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</si>
  <si>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</si>
  <si>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</si>
  <si>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</si>
  <si>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</si>
  <si>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</si>
  <si>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</si>
  <si>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</si>
  <si>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</si>
  <si>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</si>
  <si>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</si>
  <si>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</si>
  <si>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</si>
  <si>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</si>
  <si>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</si>
  <si>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</si>
  <si>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</si>
  <si>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</si>
  <si>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</si>
  <si>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</si>
  <si>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</si>
  <si>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</si>
  <si>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</si>
  <si>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</si>
  <si>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</si>
  <si>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</si>
  <si>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</si>
  <si>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</si>
  <si>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</si>
  <si>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</si>
  <si>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</si>
  <si>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</si>
  <si>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</si>
  <si>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</si>
  <si>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</si>
  <si>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</si>
  <si>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</si>
  <si>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</si>
  <si>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</si>
  <si>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</si>
  <si>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</si>
  <si>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</si>
  <si>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</si>
  <si>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</si>
  <si>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</si>
  <si>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</si>
  <si>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</si>
  <si>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</si>
  <si>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</si>
  <si>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</si>
  <si>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</si>
  <si>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</si>
  <si>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</si>
  <si>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</si>
  <si>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</si>
  <si>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</si>
  <si>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</si>
  <si>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</si>
  <si>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</si>
  <si>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</si>
  <si>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</si>
  <si>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</si>
  <si>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</si>
  <si>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</si>
  <si>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</si>
  <si>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</si>
  <si>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</si>
  <si>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</si>
  <si>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</si>
  <si>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</si>
  <si>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</si>
  <si>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</si>
  <si>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</si>
  <si>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</si>
  <si>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</si>
  <si>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</si>
  <si>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</si>
  <si>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</si>
  <si>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</si>
  <si>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</si>
  <si>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</si>
  <si>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</si>
  <si>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</si>
  <si>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</si>
  <si>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</si>
  <si>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</si>
  <si>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</si>
  <si>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</si>
  <si>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</si>
  <si>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</si>
  <si>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</si>
  <si>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</si>
  <si>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</si>
  <si>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</si>
  <si>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</si>
  <si>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</si>
  <si>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</si>
  <si>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</si>
  <si>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</si>
  <si>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</si>
  <si>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</si>
  <si>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</si>
  <si>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</si>
  <si>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</si>
  <si>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</si>
  <si>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</si>
  <si>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</si>
  <si>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</si>
  <si>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</si>
  <si>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</si>
  <si>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</si>
  <si>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</si>
  <si>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</si>
  <si>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</si>
  <si>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</si>
  <si>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</si>
  <si>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</si>
  <si>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</si>
  <si>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</si>
  <si>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</si>
  <si>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</si>
  <si>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</si>
  <si>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</si>
  <si>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</si>
  <si>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</si>
  <si>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</si>
  <si>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</si>
  <si>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</si>
  <si>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</si>
  <si>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</si>
  <si>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</si>
  <si>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</si>
  <si>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</si>
  <si>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</si>
  <si>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</si>
  <si>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</si>
  <si>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</si>
  <si>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</si>
  <si>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</si>
  <si>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</si>
  <si>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</si>
  <si>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</si>
  <si>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</si>
  <si>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</si>
  <si>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</si>
  <si>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</si>
  <si>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</si>
  <si>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</si>
  <si>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</si>
  <si>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</si>
  <si>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</si>
  <si>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</si>
  <si>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</si>
  <si>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</si>
  <si>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</si>
  <si>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</si>
  <si>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</si>
  <si>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</si>
  <si>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</si>
  <si>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</si>
  <si>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</si>
  <si>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</si>
  <si>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</si>
  <si>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</si>
  <si>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</si>
  <si>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</si>
  <si>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</si>
  <si>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</si>
  <si>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</si>
  <si>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</si>
  <si>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</si>
  <si>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</si>
  <si>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</si>
  <si>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</si>
  <si>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</si>
  <si>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</si>
  <si>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</si>
  <si>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</si>
  <si>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</si>
  <si>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</si>
  <si>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</si>
  <si>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</si>
  <si>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</si>
  <si>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</si>
  <si>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</si>
  <si>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</si>
  <si>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</si>
  <si>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</si>
  <si>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</si>
  <si>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</si>
  <si>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</si>
  <si>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</si>
  <si>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</si>
  <si>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</si>
  <si>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</si>
  <si>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</si>
  <si>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</si>
  <si>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</si>
  <si>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</si>
  <si>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</si>
  <si>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</si>
  <si>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</si>
  <si>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</si>
  <si>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</si>
  <si>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</si>
  <si>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</si>
  <si>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</si>
  <si>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</si>
  <si>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</si>
  <si>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</si>
  <si>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</si>
  <si>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</si>
  <si>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</si>
  <si>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</si>
  <si>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</si>
  <si>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</si>
  <si>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</si>
  <si>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</si>
  <si>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</si>
  <si>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</si>
  <si>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</si>
  <si>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</si>
  <si>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</si>
  <si>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</si>
  <si>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</si>
  <si>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</si>
  <si>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</si>
  <si>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</si>
  <si>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</si>
  <si>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</si>
  <si>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</si>
  <si>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</si>
  <si>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</si>
  <si>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</si>
  <si>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</si>
  <si>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</si>
  <si>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</si>
  <si>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</si>
  <si>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</si>
  <si>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</si>
  <si>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</si>
  <si>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</si>
  <si>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</si>
  <si>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</si>
  <si>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</si>
  <si>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</si>
  <si>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</si>
  <si>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</si>
  <si>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</si>
  <si>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</si>
  <si>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</si>
  <si>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</si>
  <si>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</si>
  <si>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</si>
  <si>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</si>
  <si>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</si>
  <si>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</si>
  <si>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</si>
  <si>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</si>
  <si>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</si>
  <si>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</si>
  <si>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</si>
  <si>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</si>
  <si>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</si>
  <si>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</si>
  <si>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</si>
  <si>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</si>
  <si>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</si>
  <si>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</si>
  <si>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</si>
  <si>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</si>
  <si>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</si>
  <si>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</si>
  <si>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</si>
  <si>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</si>
  <si>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</si>
  <si>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</si>
  <si>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</si>
  <si>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</si>
  <si>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</si>
  <si>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</si>
  <si>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</si>
  <si>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</si>
  <si>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</si>
  <si>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</si>
  <si>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</si>
  <si>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</si>
  <si>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</si>
  <si>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</si>
  <si>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</si>
  <si>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</si>
  <si>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</si>
  <si>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</si>
  <si>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</si>
  <si>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</si>
  <si>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</si>
  <si>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</si>
  <si>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</si>
  <si>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</si>
  <si>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</si>
  <si>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</si>
  <si>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</si>
  <si>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</si>
  <si>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</si>
  <si>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</si>
  <si>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</si>
  <si>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</si>
  <si>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</si>
  <si>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</si>
  <si>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</si>
  <si>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</si>
  <si>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</si>
  <si>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</si>
  <si>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</si>
  <si>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</si>
  <si>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</si>
  <si>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</si>
  <si>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</si>
  <si>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</si>
  <si>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</si>
  <si>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</si>
  <si>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</si>
  <si>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</si>
  <si>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</si>
  <si>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</si>
  <si>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</si>
  <si>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</si>
  <si>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</si>
  <si>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</si>
  <si>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</si>
  <si>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</si>
  <si>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</si>
  <si>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</si>
  <si>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</si>
  <si>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</si>
  <si>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</si>
  <si>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</si>
  <si>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</si>
  <si>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</si>
  <si>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</si>
  <si>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</si>
  <si>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</si>
  <si>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</si>
  <si>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</si>
  <si>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</si>
  <si>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</si>
  <si>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</si>
  <si>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</si>
  <si>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</si>
  <si>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</si>
  <si>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</si>
  <si>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</si>
  <si>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</si>
  <si>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</si>
  <si>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</si>
  <si>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</si>
  <si>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</si>
  <si>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</si>
  <si>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</si>
  <si>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</si>
  <si>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</si>
  <si>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</si>
  <si>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</si>
  <si>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</si>
  <si>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</si>
  <si>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</si>
  <si>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</si>
  <si>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</si>
  <si>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</si>
  <si>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</si>
  <si>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</si>
  <si>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</si>
  <si>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</si>
  <si>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</si>
  <si>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</si>
  <si>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</si>
  <si>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</si>
  <si>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</si>
  <si>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</si>
  <si>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</si>
  <si>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</si>
  <si>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</si>
  <si>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</si>
  <si>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</si>
  <si>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</si>
  <si>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</si>
  <si>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</si>
  <si>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</si>
  <si>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</si>
  <si>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</si>
  <si>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</si>
  <si>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</si>
  <si>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</si>
  <si>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</si>
  <si>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</si>
  <si>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</si>
  <si>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</si>
  <si>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</si>
  <si>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</si>
  <si>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</si>
  <si>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</si>
  <si>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</si>
  <si>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</si>
  <si>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</si>
  <si>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</si>
  <si>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</si>
  <si>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</si>
  <si>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</si>
  <si>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</si>
  <si>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</si>
  <si>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</si>
  <si>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</si>
  <si>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</si>
  <si>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</si>
  <si>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</si>
  <si>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</si>
  <si>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</si>
  <si>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</si>
  <si>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</si>
  <si>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</si>
  <si>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</si>
  <si>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</si>
  <si>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</si>
  <si>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</si>
  <si>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</si>
  <si>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</si>
  <si>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</si>
  <si>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</si>
  <si>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</si>
  <si>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</si>
  <si>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</si>
  <si>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</si>
  <si>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</si>
  <si>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</si>
  <si>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</si>
  <si>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</si>
  <si>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</si>
  <si>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</si>
  <si>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</si>
  <si>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</si>
  <si>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</si>
  <si>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</si>
  <si>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</si>
  <si>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</si>
  <si>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</si>
  <si>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</si>
  <si>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</si>
  <si>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</si>
  <si>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</si>
  <si>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</si>
  <si>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</si>
  <si>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</si>
  <si>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</si>
  <si>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</si>
  <si>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</si>
  <si>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</si>
  <si>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</si>
  <si>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</si>
  <si>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</si>
  <si>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</si>
  <si>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</si>
  <si>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</si>
  <si>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</si>
  <si>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</si>
  <si>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</si>
  <si>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</si>
  <si>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</si>
  <si>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</si>
  <si>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</si>
  <si>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</si>
  <si>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</si>
  <si>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</si>
  <si>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</si>
  <si>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</si>
  <si>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</si>
  <si>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</si>
  <si>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</si>
  <si>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</si>
  <si>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</si>
  <si>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</si>
  <si>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</si>
  <si>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</si>
  <si>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</si>
  <si>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</si>
  <si>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</si>
  <si>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</si>
  <si>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</si>
  <si>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</si>
  <si>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</si>
  <si>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</si>
  <si>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</si>
  <si>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</si>
  <si>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</si>
  <si>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</si>
  <si>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</si>
  <si>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</si>
  <si>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</si>
  <si>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</si>
  <si>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</si>
  <si>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</si>
  <si>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</si>
  <si>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</si>
  <si>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</si>
  <si>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</si>
  <si>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</si>
  <si>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</si>
  <si>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</si>
  <si>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</si>
  <si>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</si>
  <si>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</si>
  <si>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</si>
  <si>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</si>
  <si>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</si>
  <si>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</si>
  <si>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</si>
  <si>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</si>
  <si>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</si>
  <si>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</si>
  <si>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</si>
  <si>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</si>
  <si>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</si>
  <si>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</si>
  <si>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</si>
  <si>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</si>
  <si>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</si>
  <si>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</si>
  <si>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</si>
  <si>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</si>
  <si>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</si>
  <si>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</si>
  <si>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</si>
  <si>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</si>
  <si>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</si>
  <si>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</si>
  <si>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</si>
  <si>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</si>
  <si>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</si>
  <si>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</si>
  <si>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</si>
  <si>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</si>
  <si>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</si>
  <si>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</si>
  <si>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</si>
  <si>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</si>
  <si>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</si>
  <si>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</si>
  <si>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</si>
  <si>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</si>
  <si>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</si>
  <si>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</si>
  <si>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</si>
  <si>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</si>
  <si>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</si>
  <si>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</si>
  <si>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</si>
  <si>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</si>
  <si>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</si>
  <si>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</si>
  <si>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</si>
  <si>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</si>
  <si>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</si>
  <si>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</si>
  <si>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</si>
  <si>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</si>
  <si>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</si>
  <si>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</si>
  <si>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</si>
  <si>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</si>
  <si>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</si>
  <si>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</si>
  <si>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</si>
  <si>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</si>
  <si>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</si>
  <si>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</si>
  <si>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</si>
  <si>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</si>
  <si>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</si>
  <si>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</si>
  <si>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</si>
  <si>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</si>
  <si>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</si>
  <si>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</si>
  <si>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</si>
  <si>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</si>
  <si>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</si>
  <si>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</si>
  <si>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</si>
  <si>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</si>
  <si>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</si>
  <si>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</si>
  <si>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</si>
  <si>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</si>
  <si>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</si>
  <si>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</si>
  <si>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</si>
  <si>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</si>
  <si>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</si>
  <si>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</si>
  <si>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</si>
  <si>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</si>
  <si>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</si>
  <si>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</si>
  <si>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</si>
  <si>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</si>
  <si>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</si>
  <si>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</si>
  <si>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</si>
  <si>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</si>
  <si>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</si>
  <si>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</si>
  <si>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</si>
  <si>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</si>
  <si>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</si>
  <si>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</si>
  <si>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</si>
  <si>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</si>
  <si>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</si>
  <si>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</si>
  <si>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</si>
  <si>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</si>
  <si>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</si>
  <si>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</si>
  <si>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</si>
  <si>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</si>
  <si>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</si>
  <si>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</si>
  <si>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</si>
  <si>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</si>
  <si>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</si>
  <si>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</si>
  <si>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</si>
  <si>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</si>
  <si>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</si>
  <si>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</si>
  <si>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</si>
  <si>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</si>
  <si>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</si>
  <si>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</si>
  <si>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</si>
  <si>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</si>
  <si>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</si>
  <si>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</si>
  <si>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</si>
  <si>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</si>
  <si>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</si>
  <si>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</si>
  <si>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</si>
  <si>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</si>
  <si>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</si>
  <si>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</si>
  <si>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</si>
  <si>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</si>
  <si>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</si>
  <si>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</si>
  <si>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</si>
  <si>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</si>
  <si>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</si>
  <si>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</si>
  <si>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</si>
  <si>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</si>
  <si>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</si>
  <si>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</si>
  <si>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</si>
  <si>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</si>
  <si>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</si>
  <si>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</si>
  <si>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</si>
  <si>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</si>
  <si>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</si>
  <si>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</si>
  <si>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</si>
  <si>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</si>
  <si>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</si>
  <si>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</si>
  <si>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</si>
  <si>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</si>
  <si>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</si>
  <si>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</si>
  <si>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</si>
  <si>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</si>
  <si>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</si>
  <si>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</si>
  <si>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</si>
  <si>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</si>
  <si>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</si>
  <si>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</si>
  <si>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</si>
  <si>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</si>
  <si>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</si>
  <si>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</si>
  <si>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</si>
  <si>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</si>
  <si>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</si>
  <si>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</si>
  <si>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</si>
  <si>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</si>
  <si>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</si>
  <si>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</si>
  <si>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</si>
  <si>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</si>
  <si>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</si>
  <si>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</si>
  <si>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</si>
  <si>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</si>
  <si>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</si>
  <si>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</si>
  <si>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</si>
  <si>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</si>
  <si>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</si>
  <si>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</si>
  <si>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</si>
  <si>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</si>
  <si>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</si>
  <si>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</si>
  <si>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</si>
  <si>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</si>
  <si>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</si>
  <si>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</si>
  <si>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</si>
  <si>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</si>
  <si>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</si>
  <si>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</si>
  <si>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</si>
  <si>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</si>
  <si>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</si>
  <si>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</si>
  <si>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</si>
  <si>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</si>
  <si>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</si>
  <si>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</si>
  <si>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</si>
  <si>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</si>
  <si>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</si>
  <si>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</si>
  <si>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</si>
  <si>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</si>
  <si>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</si>
  <si>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</si>
  <si>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</si>
  <si>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</si>
  <si>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</si>
  <si>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</si>
  <si>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</si>
  <si>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</si>
  <si>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</si>
  <si>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</si>
  <si>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</si>
  <si>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</si>
  <si>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</si>
  <si>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</si>
  <si>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</si>
  <si>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</si>
  <si>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</si>
  <si>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</si>
  <si>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</si>
  <si>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</si>
  <si>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</si>
  <si>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</si>
  <si>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</si>
  <si>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</si>
  <si>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</si>
  <si>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</si>
  <si>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</si>
  <si>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</si>
  <si>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</si>
  <si>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</si>
  <si>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</si>
  <si>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</si>
  <si>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</si>
  <si>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</si>
  <si>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</si>
  <si>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</si>
  <si>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</si>
  <si>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</si>
  <si>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</si>
  <si>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</si>
  <si>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</si>
  <si>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</si>
  <si>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</si>
  <si>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</si>
  <si>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</si>
  <si>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</si>
  <si>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</si>
  <si>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</si>
  <si>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</si>
  <si>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</si>
  <si>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</si>
  <si>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</si>
  <si>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</si>
  <si>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</si>
  <si>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</si>
  <si>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</si>
  <si>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</si>
  <si>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</si>
  <si>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</si>
  <si>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</si>
  <si>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</si>
  <si>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</si>
  <si>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</si>
  <si>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</si>
  <si>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</si>
  <si>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</si>
  <si>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</si>
  <si>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</si>
  <si>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</si>
  <si>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</si>
  <si>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</si>
  <si>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</si>
  <si>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</si>
  <si>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</si>
  <si>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</si>
  <si>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</si>
  <si>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</si>
  <si>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</si>
  <si>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</si>
  <si>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</si>
  <si>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</si>
  <si>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</si>
  <si>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</si>
  <si>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</si>
  <si>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</si>
  <si>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</si>
  <si>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</si>
  <si>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</si>
  <si>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</si>
  <si>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</si>
  <si>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</si>
  <si>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</si>
  <si>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</si>
  <si>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</si>
  <si>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</si>
  <si>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</si>
  <si>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</si>
  <si>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</si>
  <si>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</si>
  <si>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</si>
  <si>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</si>
  <si>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</si>
  <si>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</si>
  <si>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</si>
  <si>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</si>
  <si>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</si>
  <si>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</si>
  <si>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</si>
  <si>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</si>
  <si>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</si>
  <si>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</si>
  <si>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</si>
  <si>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</si>
  <si>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</si>
  <si>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</si>
  <si>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</si>
  <si>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</si>
  <si>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</si>
  <si>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</si>
  <si>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</si>
  <si>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</si>
  <si>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</si>
  <si>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</si>
  <si>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</si>
  <si>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</si>
  <si>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</si>
  <si>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</si>
  <si>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</si>
  <si>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</si>
  <si>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</si>
  <si>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</si>
  <si>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</si>
  <si>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</si>
  <si>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</si>
  <si>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</si>
  <si>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</si>
  <si>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</si>
  <si>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</si>
  <si>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</si>
  <si>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</si>
  <si>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</si>
  <si>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</si>
  <si>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</si>
  <si>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</si>
  <si>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</si>
  <si>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</si>
  <si>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</si>
  <si>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</si>
  <si>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</si>
  <si>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</si>
  <si>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</si>
  <si>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</si>
  <si>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</si>
  <si>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</si>
  <si>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</si>
  <si>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</si>
  <si>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</si>
  <si>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</si>
  <si>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</si>
  <si>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</si>
  <si>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</si>
  <si>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</si>
  <si>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</si>
  <si>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</si>
  <si>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</si>
  <si>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</si>
  <si>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</si>
  <si>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</si>
  <si>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</si>
  <si>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</si>
  <si>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</si>
  <si>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</si>
  <si>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</si>
  <si>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</si>
  <si>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</si>
  <si>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</si>
  <si>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</si>
  <si>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</si>
  <si>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</si>
  <si>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</si>
  <si>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</si>
  <si>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</si>
  <si>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</si>
  <si>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</si>
  <si>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</si>
  <si>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</si>
  <si>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</si>
  <si>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</si>
  <si>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</si>
  <si>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</si>
  <si>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</si>
  <si>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</si>
  <si>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</si>
  <si>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</si>
  <si>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</si>
  <si>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</si>
  <si>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</si>
  <si>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</si>
  <si>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</si>
  <si>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</si>
  <si>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</si>
  <si>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</si>
  <si>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</si>
  <si>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</si>
  <si>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</si>
  <si>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</si>
  <si>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</si>
  <si>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</si>
  <si>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</si>
  <si>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</si>
  <si>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</si>
  <si>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</si>
  <si>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</si>
  <si>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</si>
  <si>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</si>
  <si>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</si>
  <si>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</si>
  <si>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</si>
  <si>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</si>
  <si>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</si>
  <si>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</si>
  <si>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</si>
  <si>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</si>
  <si>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</si>
  <si>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</si>
  <si>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</si>
  <si>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</si>
  <si>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</si>
  <si>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</si>
  <si>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</si>
  <si>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</si>
  <si>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</si>
  <si>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</si>
  <si>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</si>
  <si>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</si>
  <si>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</si>
  <si>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</si>
  <si>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</si>
  <si>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</si>
  <si>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</si>
  <si>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</si>
  <si>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</si>
  <si>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</si>
  <si>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</si>
  <si>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</si>
  <si>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</si>
  <si>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</si>
  <si>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</si>
  <si>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</si>
  <si>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</si>
  <si>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</si>
  <si>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</si>
  <si>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</si>
  <si>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</si>
  <si>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</si>
  <si>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</si>
  <si>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</si>
  <si>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</si>
  <si>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</si>
  <si>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</si>
  <si>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</si>
  <si>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</si>
  <si>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</si>
  <si>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</si>
  <si>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</si>
  <si>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</si>
  <si>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</si>
  <si>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</si>
  <si>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</si>
  <si>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</si>
  <si>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</si>
  <si>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</si>
  <si>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</si>
  <si>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</si>
  <si>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</si>
  <si>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</si>
  <si>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</si>
  <si>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</si>
  <si>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</si>
  <si>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</si>
  <si>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</si>
  <si>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</si>
  <si>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</si>
  <si>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</si>
  <si>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</si>
  <si>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</si>
  <si>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</si>
  <si>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</si>
  <si>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</si>
  <si>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</si>
  <si>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</si>
  <si>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</si>
  <si>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</si>
  <si>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</si>
  <si>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</si>
  <si>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</si>
  <si>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</si>
  <si>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</si>
  <si>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</si>
  <si>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</si>
  <si>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</si>
  <si>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</si>
  <si>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</si>
  <si>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</si>
  <si>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</si>
  <si>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</si>
  <si>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</si>
  <si>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</si>
  <si>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</si>
  <si>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</si>
  <si>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</si>
  <si>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</si>
  <si>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</si>
  <si>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</si>
  <si>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</si>
  <si>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</si>
  <si>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</si>
  <si>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</si>
  <si>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</si>
  <si>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</si>
  <si>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</si>
  <si>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</si>
  <si>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</si>
  <si>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</si>
  <si>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</si>
  <si>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</si>
  <si>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</si>
  <si>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</si>
  <si>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</si>
  <si>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</si>
  <si>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</si>
  <si>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</si>
  <si>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</si>
  <si>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</si>
  <si>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</si>
  <si>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</si>
  <si>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</si>
  <si>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</si>
  <si>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</si>
  <si>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</si>
  <si>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</si>
  <si>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</si>
  <si>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</si>
  <si>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</si>
  <si>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</si>
  <si>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</si>
  <si>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</si>
  <si>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</si>
  <si>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</si>
  <si>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</si>
  <si>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</si>
  <si>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</si>
  <si>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</si>
  <si>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</si>
  <si>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</si>
  <si>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</si>
  <si>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</si>
  <si>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</si>
  <si>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</si>
  <si>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</si>
  <si>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</si>
  <si>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</si>
  <si>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</si>
  <si>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</si>
  <si>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</si>
  <si>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</si>
  <si>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</si>
  <si>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</si>
  <si>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</si>
  <si>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</si>
  <si>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</si>
  <si>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</si>
  <si>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</si>
  <si>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</si>
  <si>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</si>
  <si>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</si>
  <si>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</si>
  <si>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</si>
  <si>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</si>
  <si>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</si>
  <si>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</si>
  <si>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</si>
  <si>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</si>
  <si>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</si>
  <si>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</si>
  <si>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</si>
  <si>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</si>
  <si>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</si>
  <si>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</si>
  <si>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</si>
  <si>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</si>
  <si>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</si>
  <si>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</si>
  <si>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</si>
  <si>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</si>
  <si>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</si>
  <si>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</si>
  <si>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</si>
  <si>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</si>
  <si>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</si>
  <si>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</si>
  <si>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</si>
  <si>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</si>
  <si>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</si>
  <si>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</si>
  <si>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</si>
  <si>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</si>
  <si>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</si>
  <si>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</si>
  <si>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</si>
  <si>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</si>
  <si>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</si>
  <si>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</si>
  <si>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</si>
  <si>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</si>
  <si>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</si>
  <si>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</si>
  <si>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</si>
  <si>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</si>
  <si>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</si>
  <si>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</si>
  <si>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</si>
  <si>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</si>
  <si>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</si>
  <si>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</si>
  <si>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</si>
  <si>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</si>
  <si>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</si>
  <si>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</si>
  <si>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</si>
  <si>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</si>
  <si>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</si>
  <si>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</si>
  <si>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</si>
  <si>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</si>
  <si>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</si>
  <si>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</si>
  <si>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</si>
  <si>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</si>
  <si>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</si>
  <si>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</si>
  <si>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</si>
  <si>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</si>
  <si>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</si>
  <si>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</si>
  <si>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</si>
  <si>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</si>
  <si>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</si>
  <si>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</si>
  <si>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</si>
  <si>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</si>
  <si>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</si>
  <si>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</si>
  <si>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</si>
  <si>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</si>
  <si>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</si>
  <si>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</si>
  <si>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</si>
  <si>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</si>
  <si>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</si>
  <si>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</si>
  <si>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</si>
  <si>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</si>
  <si>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</si>
  <si>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</si>
  <si>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</si>
  <si>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</si>
  <si>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</si>
  <si>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</si>
  <si>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</si>
  <si>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</si>
  <si>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</si>
  <si>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</si>
  <si>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</si>
  <si>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</si>
  <si>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</si>
  <si>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</si>
  <si>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</si>
  <si>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</si>
  <si>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</si>
  <si>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</si>
  <si>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</si>
  <si>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</si>
  <si>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</si>
  <si>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</si>
  <si>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</si>
  <si>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</si>
  <si>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</si>
  <si>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</si>
  <si>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</si>
  <si>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</si>
  <si>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</si>
  <si>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</si>
  <si>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</si>
  <si>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</si>
  <si>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</si>
  <si>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</si>
  <si>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</si>
  <si>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</si>
  <si>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</si>
  <si>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</si>
  <si>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</si>
  <si>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</si>
  <si>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</si>
  <si>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</si>
  <si>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</si>
  <si>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</si>
  <si>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</si>
  <si>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</si>
  <si>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</si>
  <si>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</si>
  <si>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</si>
  <si>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</si>
  <si>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</si>
  <si>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</si>
  <si>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</si>
  <si>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</si>
  <si>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</si>
  <si>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</si>
  <si>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</si>
  <si>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</si>
  <si>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</si>
  <si>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</si>
  <si>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</si>
  <si>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</si>
  <si>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</si>
  <si>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</si>
  <si>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</si>
  <si>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</si>
  <si>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</si>
  <si>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</si>
  <si>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</si>
  <si>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</si>
  <si>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</si>
  <si>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</si>
  <si>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</si>
  <si>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</si>
  <si>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</si>
  <si>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</si>
  <si>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</si>
  <si>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</si>
  <si>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</si>
  <si>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</si>
  <si>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</si>
  <si>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</si>
  <si>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</si>
  <si>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</si>
  <si>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</si>
  <si>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</si>
  <si>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</si>
  <si>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</si>
  <si>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</si>
  <si>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</si>
  <si>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</si>
  <si>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</si>
  <si>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</si>
  <si>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</si>
  <si>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</si>
  <si>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</si>
  <si>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</si>
  <si>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</si>
  <si>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</si>
  <si>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</si>
  <si>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</si>
  <si>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</si>
  <si>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</si>
  <si>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</si>
  <si>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</si>
  <si>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</si>
  <si>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</si>
  <si>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</si>
  <si>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</si>
  <si>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</si>
  <si>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</si>
  <si>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</si>
  <si>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</si>
  <si>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</si>
  <si>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</si>
  <si>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</si>
  <si>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</si>
  <si>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</si>
  <si>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</si>
  <si>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</si>
  <si>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</si>
  <si>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</si>
  <si>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</si>
  <si>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</si>
  <si>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</si>
  <si>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</si>
  <si>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</si>
  <si>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</si>
  <si>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</si>
  <si>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</si>
  <si>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</si>
  <si>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</si>
  <si>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</si>
  <si>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</si>
  <si>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</si>
  <si>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</si>
  <si>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</si>
  <si>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</si>
  <si>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</si>
  <si>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</si>
  <si>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</si>
  <si>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</si>
  <si>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</si>
  <si>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</si>
  <si>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</si>
  <si>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</si>
  <si>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</si>
  <si>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</si>
  <si>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</si>
  <si>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</si>
  <si>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</si>
  <si>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</si>
  <si>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</si>
  <si>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</si>
  <si>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</si>
  <si>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</si>
  <si>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</si>
  <si>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</si>
  <si>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</si>
  <si>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</si>
  <si>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</si>
  <si>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</si>
  <si>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</si>
  <si>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</si>
  <si>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</si>
  <si>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</si>
  <si>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</si>
  <si>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</si>
  <si>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</si>
  <si>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</si>
  <si>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</si>
  <si>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</si>
  <si>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</si>
  <si>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</si>
  <si>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</si>
  <si>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</si>
  <si>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</si>
  <si>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</si>
  <si>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</si>
  <si>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</si>
  <si>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</si>
  <si>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</si>
  <si>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</si>
  <si>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</si>
  <si>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</si>
  <si>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</si>
  <si>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</si>
  <si>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</si>
  <si>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</si>
  <si>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</si>
  <si>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</si>
  <si>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</si>
  <si>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</si>
  <si>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</si>
  <si>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</si>
  <si>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</si>
  <si>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</si>
  <si>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</si>
  <si>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</si>
  <si>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</si>
  <si>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</si>
  <si>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</si>
  <si>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</si>
  <si>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</si>
  <si>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</si>
  <si>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</si>
  <si>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</si>
  <si>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</si>
  <si>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</si>
  <si>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</si>
  <si>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</si>
  <si>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</si>
  <si>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</si>
  <si>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</si>
  <si>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</si>
  <si>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</si>
  <si>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</si>
  <si>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</si>
  <si>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</si>
  <si>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</si>
  <si>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</si>
  <si>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</si>
  <si>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</si>
  <si>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</si>
  <si>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</si>
  <si>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</si>
  <si>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</si>
  <si>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</si>
  <si>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</si>
  <si>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</si>
  <si>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</si>
  <si>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</si>
  <si>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</si>
  <si>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</si>
  <si>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</si>
  <si>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</si>
  <si>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</si>
  <si>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</si>
  <si>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</si>
  <si>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</si>
  <si>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</si>
  <si>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</si>
  <si>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</si>
  <si>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</si>
  <si>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</si>
  <si>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</si>
  <si>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</si>
  <si>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</si>
  <si>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</si>
  <si>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</si>
  <si>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</si>
  <si>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</si>
  <si>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</si>
  <si>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</si>
  <si>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</si>
  <si>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</si>
  <si>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</si>
  <si>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</si>
  <si>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</si>
  <si>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</si>
  <si>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</si>
  <si>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</si>
  <si>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</si>
  <si>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</si>
  <si>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</si>
  <si>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</si>
  <si>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</si>
  <si>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</si>
  <si>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</si>
  <si>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</si>
  <si>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</si>
  <si>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</si>
  <si>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</si>
  <si>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</si>
  <si>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</si>
  <si>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</si>
  <si>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</si>
  <si>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</si>
  <si>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</si>
  <si>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</si>
  <si>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</si>
  <si>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</si>
  <si>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</si>
  <si>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</si>
  <si>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</si>
  <si>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</si>
  <si>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</si>
  <si>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</si>
  <si>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</si>
  <si>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</si>
  <si>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</si>
  <si>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</si>
  <si>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</si>
  <si>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</si>
  <si>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</si>
  <si>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</si>
  <si>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</si>
  <si>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</si>
  <si>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</si>
  <si>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</si>
  <si>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</si>
  <si>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</si>
  <si>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</si>
  <si>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</si>
  <si>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</si>
  <si>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</si>
  <si>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</si>
  <si>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</si>
  <si>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</si>
  <si>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</si>
  <si>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</si>
  <si>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</si>
  <si>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</si>
  <si>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</si>
  <si>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</si>
  <si>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</si>
  <si>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</si>
  <si>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</si>
  <si>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</si>
  <si>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</si>
  <si>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</si>
  <si>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</si>
  <si>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</si>
  <si>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</si>
  <si>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</si>
  <si>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</si>
  <si>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</si>
  <si>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</si>
  <si>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</si>
  <si>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</si>
  <si>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</si>
  <si>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</si>
  <si>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</si>
  <si>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</si>
  <si>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</si>
  <si>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</si>
  <si>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</si>
  <si>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</si>
  <si>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</si>
  <si>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</si>
  <si>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</si>
  <si>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</si>
  <si>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</si>
  <si>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</si>
  <si>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</si>
  <si>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</si>
  <si>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</si>
  <si>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</si>
  <si>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</si>
  <si>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</si>
  <si>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</si>
  <si>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</si>
  <si>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</si>
  <si>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</si>
  <si>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</si>
  <si>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</si>
  <si>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</si>
  <si>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</si>
  <si>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</si>
  <si>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</si>
  <si>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</si>
  <si>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</si>
  <si>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</si>
  <si>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</si>
  <si>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</si>
  <si>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</si>
  <si>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</si>
  <si>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</si>
  <si>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</si>
  <si>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</si>
  <si>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</si>
  <si>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</si>
  <si>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</si>
  <si>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</si>
  <si>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</si>
  <si>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</si>
  <si>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</si>
  <si>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</si>
  <si>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</si>
  <si>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</si>
  <si>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</si>
  <si>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</si>
  <si>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</si>
  <si>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</si>
  <si>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</si>
  <si>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</si>
  <si>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</si>
  <si>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</si>
  <si>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</si>
  <si>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</si>
  <si>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</si>
  <si>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</si>
  <si>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</si>
  <si>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</si>
  <si>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</si>
  <si>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</si>
  <si>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</si>
  <si>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</si>
  <si>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</si>
  <si>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</si>
  <si>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</si>
  <si>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</si>
  <si>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</si>
  <si>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</si>
  <si>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</si>
  <si>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</si>
  <si>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</si>
  <si>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</si>
  <si>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</si>
  <si>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</si>
  <si>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</si>
  <si>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</si>
  <si>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</si>
  <si>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</si>
  <si>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</si>
  <si>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</si>
  <si>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</si>
  <si>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</si>
  <si>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</si>
  <si>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</si>
  <si>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</si>
  <si>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</si>
  <si>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</si>
  <si>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</si>
  <si>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</si>
  <si>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</si>
  <si>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</si>
  <si>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</si>
  <si>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</si>
  <si>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</si>
  <si>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</si>
  <si>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</si>
  <si>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</si>
  <si>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</si>
  <si>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</si>
  <si>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</si>
  <si>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</si>
  <si>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</si>
  <si>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</si>
  <si>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</si>
  <si>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</si>
  <si>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</si>
  <si>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</si>
  <si>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</si>
  <si>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</si>
  <si>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</si>
  <si>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</si>
  <si>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</si>
  <si>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</si>
  <si>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</si>
  <si>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</si>
  <si>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</si>
  <si>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</si>
  <si>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</si>
  <si>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</si>
  <si>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</si>
  <si>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</si>
  <si>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</si>
  <si>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</si>
  <si>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</si>
  <si>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</si>
  <si>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</si>
  <si>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</si>
  <si>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</si>
  <si>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</si>
  <si>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</si>
  <si>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</si>
  <si>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</si>
  <si>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</si>
  <si>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</si>
  <si>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</si>
  <si>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</si>
  <si>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</si>
  <si>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</si>
  <si>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</si>
  <si>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</si>
  <si>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</si>
  <si>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</si>
  <si>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</si>
  <si>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</si>
  <si>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</si>
  <si>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</si>
  <si>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</si>
  <si>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</si>
  <si>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</si>
  <si>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</si>
  <si>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</si>
  <si>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</si>
  <si>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</si>
  <si>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</si>
  <si>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</si>
  <si>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</si>
  <si>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</si>
  <si>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</si>
  <si>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</si>
  <si>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</si>
  <si>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</si>
  <si>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</si>
  <si>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</si>
  <si>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</si>
  <si>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</si>
  <si>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</si>
  <si>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</si>
  <si>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</si>
  <si>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</si>
  <si>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</si>
  <si>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</si>
  <si>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</si>
  <si>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</si>
  <si>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</si>
  <si>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</si>
  <si>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</si>
  <si>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</si>
  <si>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</si>
  <si>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</si>
  <si>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</si>
  <si>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</si>
  <si>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</si>
  <si>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</si>
  <si>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</si>
  <si>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</si>
  <si>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</si>
  <si>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</si>
  <si>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</si>
  <si>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</si>
  <si>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</si>
  <si>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</si>
  <si>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</si>
  <si>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</si>
  <si>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</si>
  <si>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</si>
  <si>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</si>
  <si>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</si>
  <si>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</si>
  <si>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</si>
  <si>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</si>
  <si>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</si>
  <si>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</si>
  <si>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</si>
  <si>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</si>
  <si>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</si>
  <si>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</si>
  <si>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</si>
  <si>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</si>
  <si>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</si>
  <si>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</si>
  <si>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</si>
  <si>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</si>
  <si>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</si>
  <si>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</si>
  <si>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</si>
  <si>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</si>
  <si>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</si>
  <si>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</si>
  <si>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</si>
  <si>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</si>
  <si>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</si>
  <si>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</si>
  <si>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</si>
  <si>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</si>
  <si>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</si>
  <si>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</si>
  <si>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</si>
  <si>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</si>
  <si>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</si>
  <si>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</si>
  <si>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</si>
  <si>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</si>
  <si>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</si>
  <si>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</si>
  <si>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</si>
  <si>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</si>
  <si>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</si>
  <si>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</si>
  <si>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</si>
  <si>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</si>
  <si>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</si>
  <si>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</si>
  <si>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</si>
  <si>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</si>
  <si>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</si>
  <si>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</si>
  <si>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</si>
  <si>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</si>
  <si>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</si>
  <si>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</si>
  <si>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</si>
  <si>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</si>
  <si>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</si>
  <si>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</si>
  <si>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</si>
  <si>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</si>
  <si>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</si>
  <si>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</si>
  <si>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</si>
  <si>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</si>
  <si>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</si>
  <si>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</si>
  <si>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</si>
  <si>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</si>
  <si>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</si>
  <si>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</si>
  <si>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</si>
  <si>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</si>
  <si>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</si>
  <si>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</si>
  <si>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</si>
  <si>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</si>
  <si>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</si>
  <si>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</si>
  <si>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</si>
  <si>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</si>
  <si>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</si>
  <si>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</si>
  <si>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</si>
  <si>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</si>
  <si>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</si>
  <si>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</si>
  <si>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</si>
  <si>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</si>
  <si>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</si>
  <si>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</si>
  <si>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</si>
  <si>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</si>
  <si>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</si>
  <si>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</si>
  <si>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</si>
  <si>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</si>
  <si>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</si>
  <si>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</si>
  <si>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</si>
  <si>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</si>
  <si>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</si>
  <si>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</si>
  <si>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</si>
  <si>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</si>
  <si>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</si>
  <si>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</si>
  <si>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</si>
  <si>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</si>
  <si>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</si>
  <si>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</si>
  <si>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</si>
  <si>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</si>
  <si>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</si>
  <si>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</si>
  <si>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</si>
  <si>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</si>
  <si>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</si>
  <si>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</si>
  <si>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</si>
  <si>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</si>
  <si>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</si>
  <si>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</si>
  <si>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</si>
  <si>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</si>
  <si>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</si>
  <si>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</si>
  <si>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</si>
  <si>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</si>
  <si>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</si>
  <si>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</si>
  <si>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</si>
  <si>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</si>
  <si>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</si>
  <si>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</si>
  <si>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</si>
  <si>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</si>
  <si>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</si>
  <si>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</si>
  <si>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</si>
  <si>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</si>
  <si>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</si>
  <si>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</si>
  <si>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</si>
  <si>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</si>
  <si>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</si>
  <si>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</si>
  <si>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</si>
  <si>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</si>
  <si>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</si>
  <si>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</si>
  <si>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</si>
  <si>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</si>
  <si>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</si>
  <si>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</si>
  <si>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</si>
  <si>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</si>
  <si>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</si>
  <si>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</si>
  <si>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</si>
  <si>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</si>
  <si>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</si>
  <si>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</si>
  <si>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</si>
  <si>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</si>
  <si>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</si>
  <si>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</si>
  <si>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</si>
  <si>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</si>
  <si>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</si>
  <si>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</si>
  <si>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</si>
  <si>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</si>
  <si>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</si>
  <si>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</si>
  <si>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</si>
  <si>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</si>
  <si>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</si>
  <si>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</si>
  <si>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</si>
  <si>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</si>
  <si>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</si>
  <si>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</si>
  <si>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</si>
  <si>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</si>
  <si>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</si>
  <si>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</si>
  <si>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</si>
  <si>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</si>
  <si>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</si>
  <si>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</si>
  <si>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</si>
  <si>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</si>
  <si>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</si>
  <si>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</si>
  <si>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</si>
  <si>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</si>
  <si>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</si>
  <si>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</si>
  <si>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</si>
  <si>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</si>
  <si>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</si>
  <si>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</si>
  <si>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</si>
  <si>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</si>
  <si>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</si>
  <si>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</si>
  <si>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</si>
  <si>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</si>
  <si>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</si>
  <si>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</si>
  <si>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</si>
  <si>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</si>
  <si>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</si>
  <si>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</si>
  <si>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</si>
  <si>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</si>
  <si>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</si>
  <si>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</si>
  <si>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</si>
  <si>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</si>
  <si>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</si>
  <si>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</si>
  <si>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</si>
  <si>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</si>
  <si>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</si>
  <si>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</si>
  <si>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</si>
  <si>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</si>
  <si>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</si>
  <si>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</si>
  <si>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</si>
  <si>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</si>
  <si>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</si>
  <si>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</si>
  <si>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</si>
  <si>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</si>
  <si>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</si>
  <si>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</si>
  <si>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</si>
  <si>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</si>
  <si>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</si>
  <si>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</si>
  <si>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</si>
  <si>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</si>
  <si>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</si>
  <si>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</si>
  <si>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</si>
  <si>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</si>
  <si>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</si>
  <si>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</si>
  <si>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</si>
  <si>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</si>
  <si>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</si>
  <si>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</si>
  <si>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</si>
  <si>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</si>
  <si>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</si>
  <si>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</si>
  <si>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</si>
  <si>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</si>
  <si>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</si>
  <si>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</si>
  <si>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</si>
  <si>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</si>
  <si>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</si>
  <si>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</si>
  <si>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</si>
  <si>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</si>
  <si>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</si>
  <si>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</si>
  <si>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</si>
  <si>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</si>
  <si>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</si>
  <si>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</si>
  <si>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</si>
  <si>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</si>
  <si>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</si>
  <si>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</si>
  <si>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</si>
  <si>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</si>
  <si>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</si>
  <si>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</si>
  <si>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</si>
  <si>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</si>
  <si>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</si>
  <si>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</si>
  <si>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</si>
  <si>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</si>
  <si>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</si>
  <si>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</si>
  <si>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</si>
  <si>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</si>
  <si>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</si>
  <si>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</si>
  <si>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</si>
  <si>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</si>
  <si>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</si>
  <si>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</si>
  <si>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</si>
  <si>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</si>
  <si>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</si>
  <si>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</si>
  <si>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</si>
  <si>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</si>
  <si>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</si>
  <si>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</si>
  <si>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</si>
  <si>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</si>
  <si>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</si>
  <si>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</si>
  <si>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</si>
  <si>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</si>
  <si>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</si>
  <si>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</si>
  <si>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</si>
  <si>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</si>
  <si>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</si>
  <si>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</si>
  <si>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</si>
  <si>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</si>
  <si>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</si>
  <si>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</si>
  <si>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</si>
  <si>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</si>
  <si>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</si>
  <si>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</si>
  <si>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</si>
  <si>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</si>
  <si>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</si>
  <si>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</si>
  <si>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</si>
  <si>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</si>
  <si>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</si>
  <si>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</si>
  <si>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</si>
  <si>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</si>
  <si>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</si>
  <si>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</si>
  <si>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</si>
  <si>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</si>
  <si>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</si>
  <si>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</si>
  <si>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</si>
  <si>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</si>
  <si>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</si>
  <si>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</si>
  <si>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</si>
  <si>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</si>
  <si>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</si>
  <si>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</si>
  <si>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</si>
  <si>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</si>
  <si>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</si>
  <si>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</si>
  <si>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</si>
  <si>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</si>
  <si>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</si>
  <si>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</si>
  <si>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</si>
  <si>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</si>
  <si>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</si>
  <si>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</si>
  <si>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</si>
  <si>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</si>
  <si>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</si>
  <si>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</si>
  <si>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</si>
  <si>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</si>
  <si>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</si>
  <si>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</si>
  <si>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</si>
  <si>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</si>
  <si>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</si>
  <si>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</si>
  <si>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</si>
  <si>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</si>
  <si>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</si>
  <si>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</si>
  <si>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</si>
  <si>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</si>
  <si>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</si>
  <si>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</si>
  <si>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</si>
  <si>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</si>
  <si>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</si>
  <si>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</si>
  <si>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</si>
  <si>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</si>
  <si>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</si>
  <si>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</si>
  <si>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</si>
  <si>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</si>
  <si>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</si>
  <si>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</si>
  <si>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</si>
  <si>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</si>
  <si>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</si>
  <si>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</si>
  <si>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</si>
  <si>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</si>
  <si>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</si>
  <si>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</si>
  <si>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</si>
  <si>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</si>
  <si>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</si>
  <si>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</si>
  <si>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</si>
  <si>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</si>
  <si>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</si>
  <si>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</si>
  <si>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</si>
  <si>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</si>
  <si>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</si>
  <si>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</si>
  <si>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</si>
  <si>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</si>
  <si>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</si>
  <si>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</si>
  <si>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</si>
  <si>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</si>
  <si>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</si>
  <si>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</si>
  <si>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</si>
  <si>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</si>
  <si>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</si>
  <si>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</si>
  <si>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</si>
  <si>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</si>
  <si>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</si>
  <si>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</si>
  <si>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</si>
  <si>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</si>
  <si>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</si>
  <si>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</si>
  <si>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</si>
  <si>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</si>
  <si>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</si>
  <si>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</si>
  <si>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</si>
  <si>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</si>
  <si>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</si>
  <si>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</si>
  <si>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</si>
  <si>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</si>
  <si>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</si>
  <si>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</si>
  <si>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</si>
  <si>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</si>
  <si>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</si>
  <si>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</si>
  <si>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</si>
  <si>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</si>
  <si>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</si>
  <si>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</si>
  <si>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</si>
  <si>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</si>
  <si>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</si>
  <si>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</si>
  <si>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</si>
  <si>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</si>
  <si>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</si>
  <si>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</si>
  <si>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</si>
  <si>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</si>
  <si>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</si>
  <si>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</si>
  <si>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</si>
  <si>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</si>
  <si>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</si>
  <si>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</si>
  <si>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</si>
  <si>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</si>
  <si>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</si>
  <si>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</si>
  <si>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</si>
  <si>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</si>
  <si>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</si>
  <si>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</si>
  <si>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</si>
  <si>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</si>
  <si>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</si>
  <si>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</si>
  <si>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</si>
  <si>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</si>
  <si>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</si>
  <si>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</si>
  <si>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</si>
  <si>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</si>
  <si>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</si>
  <si>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</si>
  <si>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</si>
  <si>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</si>
  <si>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</si>
  <si>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</si>
  <si>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</si>
  <si>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</si>
  <si>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</si>
  <si>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</si>
  <si>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</si>
  <si>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</si>
  <si>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</si>
  <si>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</si>
  <si>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</si>
  <si>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</si>
  <si>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</si>
  <si>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</si>
  <si>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</si>
  <si>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</si>
  <si>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</si>
  <si>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</si>
  <si>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</si>
  <si>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</si>
  <si>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</si>
  <si>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</si>
  <si>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</si>
  <si>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</si>
  <si>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</si>
  <si>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</si>
  <si>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</si>
  <si>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</si>
  <si>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</si>
  <si>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</si>
  <si>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</si>
  <si>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</si>
  <si>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</si>
  <si>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</si>
  <si>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</si>
  <si>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</si>
  <si>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</si>
  <si>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</si>
  <si>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</si>
  <si>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</si>
  <si>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</si>
  <si>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</si>
  <si>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</si>
  <si>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</si>
  <si>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</si>
  <si>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</si>
  <si>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</si>
  <si>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</si>
  <si>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</si>
  <si>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</si>
  <si>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</si>
  <si>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</si>
  <si>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</si>
  <si>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</si>
  <si>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</si>
  <si>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</si>
  <si>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</si>
  <si>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</si>
  <si>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</si>
  <si>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</si>
  <si>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</si>
  <si>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</si>
  <si>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</si>
  <si>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</si>
  <si>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</si>
  <si>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</si>
  <si>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</si>
  <si>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</si>
  <si>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</si>
  <si>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</si>
  <si>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</si>
  <si>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</si>
  <si>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</si>
  <si>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</si>
  <si>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</si>
  <si>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</si>
  <si>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</si>
  <si>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</si>
  <si>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</si>
  <si>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</si>
  <si>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</si>
  <si>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</si>
  <si>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</si>
  <si>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</si>
  <si>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</si>
  <si>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</si>
  <si>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</si>
  <si>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</si>
  <si>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</si>
  <si>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</si>
  <si>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</si>
  <si>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</si>
  <si>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</si>
  <si>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</si>
  <si>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</si>
  <si>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</si>
  <si>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</si>
  <si>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</si>
  <si>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</si>
  <si>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</si>
  <si>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</si>
  <si>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</si>
  <si>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</si>
  <si>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</si>
  <si>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</si>
  <si>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</si>
  <si>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</si>
  <si>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</si>
  <si>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</si>
  <si>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</si>
  <si>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</si>
  <si>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</si>
  <si>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</si>
  <si>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</si>
  <si>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</si>
  <si>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</si>
  <si>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</si>
  <si>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</si>
  <si>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</si>
  <si>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</si>
  <si>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</si>
  <si>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</si>
  <si>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</si>
  <si>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</si>
  <si>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</si>
  <si>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</si>
  <si>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</si>
  <si>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</si>
  <si>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</si>
  <si>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</si>
  <si>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</si>
  <si>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</si>
  <si>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</si>
  <si>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</si>
  <si>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</si>
  <si>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</si>
  <si>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</si>
  <si>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</si>
  <si>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</si>
  <si>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</si>
  <si>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</si>
  <si>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</si>
  <si>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</si>
  <si>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</si>
  <si>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</si>
  <si>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</si>
  <si>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</si>
  <si>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</si>
  <si>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</si>
  <si>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</si>
  <si>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</si>
  <si>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</si>
  <si>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</si>
  <si>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</si>
  <si>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</si>
  <si>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</si>
  <si>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</si>
  <si>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</si>
  <si>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</si>
  <si>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</si>
  <si>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</si>
  <si>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</si>
  <si>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</si>
  <si>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</si>
  <si>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</si>
  <si>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</si>
  <si>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</si>
  <si>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</si>
  <si>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</si>
  <si>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</si>
  <si>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</si>
  <si>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</si>
  <si>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</si>
  <si>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</si>
  <si>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</si>
  <si>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</si>
  <si>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</si>
  <si>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</si>
  <si>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</si>
  <si>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</si>
  <si>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</si>
  <si>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</si>
  <si>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</si>
  <si>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</si>
  <si>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</si>
  <si>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</si>
  <si>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</si>
  <si>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</si>
  <si>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</si>
  <si>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</si>
  <si>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</si>
  <si>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</si>
  <si>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</si>
  <si>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</si>
  <si>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</si>
  <si>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</si>
  <si>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</si>
  <si>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</si>
  <si>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</si>
  <si>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</si>
  <si>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</si>
  <si>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</si>
  <si>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</si>
  <si>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</si>
  <si>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</si>
  <si>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</si>
  <si>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</si>
  <si>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</si>
  <si>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</si>
  <si>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</si>
  <si>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</si>
  <si>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</si>
  <si>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</si>
  <si>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</si>
  <si>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</si>
  <si>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</si>
  <si>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</si>
  <si>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</si>
  <si>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</si>
  <si>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</si>
  <si>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</si>
  <si>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</si>
  <si>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</si>
  <si>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</si>
  <si>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</si>
  <si>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</si>
  <si>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</si>
  <si>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</si>
  <si>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</si>
  <si>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</si>
  <si>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</si>
  <si>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</si>
  <si>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</si>
  <si>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</si>
  <si>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</si>
  <si>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</si>
  <si>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</si>
  <si>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</si>
  <si>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</si>
  <si>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</si>
  <si>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</si>
  <si>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</si>
  <si>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</si>
  <si>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</si>
  <si>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</si>
  <si>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</si>
  <si>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</si>
  <si>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</si>
  <si>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</si>
  <si>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</si>
  <si>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</si>
  <si>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</si>
  <si>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</si>
  <si>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</si>
  <si>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</si>
  <si>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</si>
  <si>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</si>
  <si>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</si>
  <si>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</si>
  <si>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</si>
  <si>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</si>
  <si>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</si>
  <si>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</si>
  <si>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</si>
  <si>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</si>
  <si>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</si>
  <si>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</si>
  <si>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</si>
  <si>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</si>
  <si>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</si>
  <si>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</si>
  <si>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</si>
  <si>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</si>
  <si>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</si>
  <si>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</si>
  <si>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</si>
  <si>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</si>
  <si>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</si>
  <si>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</si>
  <si>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</si>
  <si>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</si>
  <si>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</si>
  <si>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</si>
  <si>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</si>
  <si>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</si>
  <si>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</si>
  <si>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</si>
  <si>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</si>
  <si>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</si>
  <si>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</si>
  <si>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</si>
  <si>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</si>
  <si>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</si>
  <si>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</si>
  <si>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</si>
  <si>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</si>
  <si>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</si>
  <si>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</si>
  <si>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</si>
  <si>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</si>
  <si>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</si>
  <si>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</si>
  <si>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</si>
  <si>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</si>
  <si>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</si>
  <si>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</si>
  <si>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</si>
  <si>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</si>
  <si>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</si>
  <si>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</si>
  <si>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</si>
  <si>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</si>
  <si>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</si>
  <si>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</si>
  <si>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</si>
  <si>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</si>
  <si>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</si>
  <si>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</si>
  <si>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</si>
  <si>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</si>
  <si>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</si>
  <si>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</si>
  <si>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</si>
  <si>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</si>
  <si>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</si>
  <si>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</si>
  <si>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</si>
  <si>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</si>
  <si>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</si>
  <si>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</si>
  <si>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</si>
  <si>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</si>
  <si>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</si>
  <si>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</si>
  <si>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</si>
  <si>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</si>
  <si>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</si>
  <si>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</si>
  <si>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</si>
  <si>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</si>
  <si>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</si>
  <si>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</si>
  <si>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</si>
  <si>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</si>
  <si>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</si>
  <si>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</si>
  <si>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</si>
  <si>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</si>
  <si>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</si>
  <si>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</si>
  <si>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</si>
  <si>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</si>
  <si>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</si>
  <si>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</si>
  <si>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</si>
  <si>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</si>
  <si>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</si>
  <si>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</si>
  <si>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</si>
  <si>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</si>
  <si>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</si>
  <si>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</si>
  <si>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</si>
  <si>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</si>
  <si>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</si>
  <si>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</si>
  <si>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</si>
  <si>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</si>
  <si>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</si>
  <si>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</si>
  <si>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</si>
  <si>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</si>
  <si>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</si>
  <si>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</si>
  <si>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</si>
  <si>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</si>
  <si>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</si>
  <si>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</si>
  <si>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</si>
  <si>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</si>
  <si>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</si>
  <si>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</si>
  <si>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</si>
  <si>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</si>
  <si>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</si>
  <si>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</si>
  <si>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</si>
  <si>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</si>
  <si>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</si>
  <si>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</si>
  <si>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</si>
  <si>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</si>
  <si>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</si>
  <si>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</si>
  <si>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</si>
  <si>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</si>
  <si>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</si>
  <si>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</si>
  <si>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</si>
  <si>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</si>
  <si>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</si>
  <si>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</si>
  <si>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</si>
  <si>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</si>
  <si>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</si>
  <si>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</si>
  <si>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</si>
  <si>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</si>
  <si>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</si>
  <si>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</si>
  <si>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</si>
  <si>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</si>
  <si>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</si>
  <si>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</si>
  <si>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</si>
  <si>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</si>
  <si>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</si>
  <si>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</si>
  <si>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</si>
  <si>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</si>
  <si>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</si>
  <si>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</si>
  <si>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</si>
  <si>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</si>
  <si>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</si>
  <si>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</si>
  <si>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</si>
  <si>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</si>
  <si>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</si>
  <si>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</si>
  <si>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</si>
  <si>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</si>
  <si>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</si>
  <si>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</si>
  <si>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</si>
  <si>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</si>
  <si>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</si>
  <si>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</si>
  <si>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</si>
  <si>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</si>
  <si>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</si>
  <si>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</si>
  <si>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</si>
  <si>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</si>
  <si>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</si>
  <si>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</si>
  <si>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</si>
  <si>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</si>
  <si>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</si>
  <si>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</si>
  <si>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</si>
  <si>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</si>
  <si>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</si>
  <si>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</si>
  <si>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</si>
  <si>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</si>
  <si>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</si>
  <si>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</si>
  <si>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</si>
  <si>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</si>
  <si>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</si>
  <si>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</si>
  <si>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</si>
  <si>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</si>
  <si>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</si>
  <si>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</si>
  <si>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</si>
  <si>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</si>
  <si>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</si>
  <si>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</si>
  <si>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</si>
  <si>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</si>
  <si>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</si>
  <si>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</si>
  <si>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</si>
  <si>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</si>
  <si>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</si>
  <si>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</si>
  <si>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</si>
  <si>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</si>
  <si>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</si>
  <si>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</si>
  <si>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</si>
  <si>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</si>
  <si>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</si>
  <si>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</si>
  <si>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</si>
  <si>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</si>
  <si>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</si>
  <si>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</si>
  <si>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</si>
  <si>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</si>
  <si>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</si>
  <si>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</si>
  <si>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</si>
  <si>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</si>
  <si>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</si>
  <si>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</si>
  <si>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</si>
  <si>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</si>
  <si>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</si>
  <si>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</si>
  <si>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</si>
  <si>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</si>
  <si>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</si>
  <si>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</si>
  <si>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</si>
  <si>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</si>
  <si>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</si>
  <si>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</si>
  <si>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</si>
  <si>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</si>
  <si>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</si>
  <si>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</si>
  <si>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</si>
  <si>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</si>
  <si>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</si>
  <si>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</si>
  <si>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</si>
  <si>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</si>
  <si>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</si>
  <si>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</si>
  <si>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</si>
  <si>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</si>
  <si>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</si>
  <si>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</si>
  <si>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</si>
  <si>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</si>
  <si>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</si>
  <si>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</si>
  <si>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</si>
  <si>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</si>
  <si>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</si>
  <si>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</si>
  <si>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</si>
  <si>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</si>
  <si>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</si>
  <si>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</si>
  <si>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</si>
  <si>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</si>
  <si>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</si>
  <si>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</si>
  <si>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</si>
  <si>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</si>
  <si>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</si>
  <si>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</si>
  <si>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</si>
  <si>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</si>
  <si>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</si>
  <si>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</si>
  <si>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</si>
  <si>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</si>
  <si>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</si>
  <si>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</si>
  <si>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</si>
  <si>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</si>
  <si>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</si>
  <si>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</si>
  <si>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</si>
  <si>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</si>
  <si>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</si>
  <si>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</si>
  <si>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</si>
  <si>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</si>
  <si>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</si>
  <si>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</si>
  <si>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</si>
  <si>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</si>
  <si>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</si>
  <si>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</si>
  <si>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</si>
  <si>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</si>
  <si>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</si>
  <si>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</si>
  <si>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</si>
  <si>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</si>
  <si>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</si>
  <si>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</si>
  <si>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</si>
  <si>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</si>
  <si>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</si>
  <si>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</si>
  <si>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</si>
  <si>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</si>
  <si>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</si>
  <si>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</si>
  <si>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</si>
  <si>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</si>
  <si>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</si>
  <si>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</si>
  <si>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</si>
  <si>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</si>
  <si>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</si>
  <si>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</si>
  <si>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</si>
  <si>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</si>
  <si>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</si>
  <si>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</si>
  <si>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</si>
  <si>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</si>
  <si>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</si>
  <si>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</si>
  <si>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</si>
  <si>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</si>
  <si>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</si>
  <si>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</si>
  <si>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</si>
  <si>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</si>
  <si>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</si>
  <si>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</si>
  <si>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</si>
  <si>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</si>
  <si>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</si>
  <si>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</si>
  <si>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</si>
  <si>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</si>
  <si>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</si>
  <si>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</si>
  <si>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</si>
  <si>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</si>
  <si>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</si>
  <si>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</si>
  <si>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</si>
  <si>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</si>
  <si>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</si>
  <si>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</si>
  <si>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</si>
  <si>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</si>
  <si>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</si>
  <si>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</si>
  <si>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</si>
  <si>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</si>
  <si>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</si>
  <si>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</si>
  <si>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</si>
  <si>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</si>
  <si>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</si>
  <si>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</si>
  <si>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</si>
  <si>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</si>
  <si>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</si>
  <si>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</si>
  <si>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</si>
  <si>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</si>
  <si>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</si>
  <si>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</si>
  <si>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</si>
  <si>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</si>
  <si>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</si>
  <si>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</si>
  <si>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</si>
  <si>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</si>
  <si>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</si>
  <si>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</si>
  <si>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</si>
  <si>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</si>
  <si>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</si>
  <si>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</si>
  <si>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</si>
  <si>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</si>
  <si>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</si>
  <si>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</si>
  <si>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</si>
  <si>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</si>
  <si>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</si>
  <si>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</si>
  <si>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</si>
  <si>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</si>
  <si>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</si>
  <si>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</si>
  <si>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</si>
  <si>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</si>
  <si>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</si>
  <si>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</si>
  <si>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</si>
  <si>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</si>
  <si>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</si>
  <si>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</si>
  <si>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</si>
  <si>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</si>
  <si>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</si>
  <si>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</si>
  <si>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</si>
  <si>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</si>
  <si>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</si>
  <si>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</si>
  <si>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</si>
  <si>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</si>
  <si>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</si>
  <si>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</si>
  <si>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</si>
  <si>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</si>
  <si>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</si>
  <si>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</si>
  <si>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</si>
  <si>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</si>
  <si>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</si>
  <si>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</si>
  <si>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</si>
  <si>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</si>
  <si>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</si>
  <si>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</si>
  <si>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</si>
  <si>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</si>
  <si>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</si>
  <si>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</si>
  <si>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</si>
  <si>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</si>
  <si>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</si>
  <si>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</si>
  <si>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</si>
  <si>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</si>
  <si>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</si>
  <si>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</si>
  <si>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</si>
  <si>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</si>
  <si>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</si>
  <si>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</si>
  <si>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</si>
  <si>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</si>
  <si>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</si>
  <si>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</si>
  <si>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</si>
  <si>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</si>
  <si>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</si>
  <si>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</si>
  <si>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</si>
  <si>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</si>
  <si>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</si>
  <si>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</si>
  <si>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</si>
  <si>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</si>
  <si>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</si>
  <si>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</si>
  <si>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</si>
  <si>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</si>
  <si>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</si>
  <si>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</si>
  <si>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</si>
  <si>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</si>
  <si>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</si>
  <si>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</si>
  <si>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</si>
  <si>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</si>
  <si>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</si>
  <si>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</si>
  <si>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</si>
  <si>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</si>
  <si>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</si>
  <si>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</si>
  <si>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</si>
  <si>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</si>
  <si>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</si>
  <si>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</si>
  <si>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</si>
  <si>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</si>
  <si>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</si>
  <si>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</si>
  <si>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</si>
  <si>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</si>
  <si>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</si>
  <si>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</si>
  <si>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</si>
  <si>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</si>
  <si>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</si>
  <si>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</si>
  <si>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</si>
  <si>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</si>
  <si>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</si>
  <si>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</si>
  <si>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</si>
  <si>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</si>
  <si>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</si>
  <si>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</si>
  <si>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</si>
  <si>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</si>
  <si>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</si>
  <si>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</si>
  <si>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</si>
  <si>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</si>
  <si>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</si>
  <si>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</si>
  <si>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</si>
  <si>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</si>
  <si>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</si>
  <si>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</si>
  <si>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</si>
  <si>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</si>
  <si>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</si>
  <si>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</si>
  <si>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</si>
  <si>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</si>
  <si>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</si>
  <si>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</si>
  <si>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</si>
  <si>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</si>
  <si>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</si>
  <si>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</si>
  <si>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</si>
  <si>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</si>
  <si>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</si>
  <si>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</si>
  <si>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</si>
  <si>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</si>
  <si>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</si>
  <si>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</si>
  <si>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</si>
  <si>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</si>
  <si>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</si>
  <si>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</si>
  <si>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</si>
  <si>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</si>
  <si>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</si>
  <si>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</si>
  <si>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</si>
  <si>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</si>
  <si>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</si>
  <si>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</si>
  <si>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</si>
  <si>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</si>
  <si>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</si>
  <si>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</si>
  <si>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</si>
  <si>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</si>
  <si>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</si>
  <si>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</si>
  <si>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</si>
  <si>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</si>
  <si>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</si>
  <si>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</si>
  <si>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</si>
  <si>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</si>
  <si>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</si>
  <si>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</si>
  <si>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</si>
  <si>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</si>
  <si>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</si>
  <si>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</si>
  <si>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</si>
  <si>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</si>
  <si>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</si>
  <si>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</si>
  <si>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</si>
  <si>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</si>
  <si>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</si>
  <si>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</si>
  <si>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</si>
  <si>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</si>
  <si>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</si>
  <si>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</si>
  <si>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</si>
  <si>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</si>
  <si>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</si>
  <si>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</si>
  <si>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</si>
  <si>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</si>
  <si>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</si>
  <si>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</si>
  <si>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</si>
  <si>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</si>
  <si>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</si>
  <si>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</si>
  <si>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</si>
  <si>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</si>
  <si>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</si>
  <si>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</si>
  <si>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</si>
  <si>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</si>
  <si>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</si>
  <si>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</si>
  <si>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</si>
  <si>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</si>
  <si>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</si>
  <si>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</si>
  <si>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</si>
  <si>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</si>
  <si>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</si>
  <si>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</si>
  <si>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</si>
  <si>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</si>
  <si>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</si>
  <si>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</si>
  <si>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</si>
  <si>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</si>
  <si>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</si>
  <si>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</si>
  <si>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</si>
  <si>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</si>
  <si>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</si>
  <si>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</si>
  <si>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</si>
  <si>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</si>
  <si>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</si>
  <si>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</si>
  <si>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</si>
  <si>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</si>
  <si>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</si>
  <si>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</si>
  <si>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</si>
  <si>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</si>
  <si>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</si>
  <si>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</si>
  <si>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</si>
  <si>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</si>
  <si>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</si>
  <si>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</si>
  <si>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</si>
  <si>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</si>
  <si>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</si>
  <si>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</si>
  <si>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</si>
  <si>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</si>
  <si>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</si>
  <si>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</si>
  <si>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</si>
  <si>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</si>
  <si>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</si>
  <si>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</si>
  <si>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</si>
  <si>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</si>
  <si>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</si>
  <si>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</si>
  <si>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</si>
  <si>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</si>
  <si>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</si>
  <si>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</si>
  <si>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</si>
  <si>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</si>
  <si>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</si>
  <si>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</si>
  <si>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</si>
  <si>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</si>
  <si>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</si>
  <si>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</si>
  <si>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</si>
  <si>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</si>
  <si>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</si>
  <si>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</si>
  <si>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</si>
  <si>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</si>
  <si>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</si>
  <si>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</si>
  <si>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</si>
  <si>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</si>
  <si>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</si>
  <si>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</si>
  <si>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</si>
  <si>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</si>
  <si>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</si>
  <si>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</si>
  <si>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</si>
  <si>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</si>
  <si>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</si>
  <si>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</si>
  <si>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</si>
  <si>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</si>
  <si>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</si>
  <si>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</si>
  <si>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</si>
  <si>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</si>
  <si>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</si>
  <si>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</si>
  <si>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</si>
  <si>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</si>
  <si>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</si>
  <si>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</si>
  <si>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</si>
  <si>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</si>
  <si>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</si>
  <si>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</si>
  <si>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</si>
  <si>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</si>
  <si>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</si>
  <si>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</si>
  <si>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</si>
  <si>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</si>
  <si>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</si>
  <si>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</si>
  <si>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</si>
  <si>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</si>
  <si>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</si>
  <si>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</si>
  <si>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</si>
  <si>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</si>
  <si>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</si>
  <si>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</si>
  <si>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</si>
  <si>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</si>
  <si>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</si>
  <si>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</si>
  <si>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</si>
  <si>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</si>
  <si>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</si>
  <si>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</si>
  <si>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</si>
  <si>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</si>
  <si>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</si>
  <si>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</si>
  <si>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</si>
  <si>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</si>
  <si>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</si>
  <si>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</si>
  <si>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</si>
  <si>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</si>
  <si>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</si>
  <si>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</si>
  <si>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</si>
  <si>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</si>
  <si>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</si>
  <si>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</si>
  <si>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</si>
  <si>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</si>
  <si>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</si>
  <si>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</si>
  <si>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</si>
  <si>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</si>
  <si>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</si>
  <si>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</si>
  <si>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</si>
  <si>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</si>
  <si>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</si>
  <si>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</si>
  <si>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</si>
  <si>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</si>
  <si>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</si>
  <si>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</si>
  <si>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</si>
  <si>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</si>
  <si>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</si>
  <si>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</si>
  <si>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</si>
  <si>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</si>
  <si>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</si>
  <si>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</si>
  <si>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</si>
  <si>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</si>
  <si>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</si>
  <si>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</si>
  <si>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</si>
  <si>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</si>
  <si>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</si>
  <si>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</si>
  <si>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</si>
  <si>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</si>
  <si>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</si>
  <si>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</si>
  <si>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</si>
  <si>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</si>
  <si>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</si>
  <si>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</si>
  <si>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</si>
  <si>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</si>
  <si>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</si>
  <si>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</si>
  <si>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</si>
  <si>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</si>
  <si>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</si>
  <si>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</si>
  <si>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</si>
  <si>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</si>
  <si>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</si>
  <si>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</si>
  <si>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</si>
  <si>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</si>
  <si>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</si>
  <si>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</si>
  <si>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</si>
  <si>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</si>
  <si>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</si>
  <si>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</si>
  <si>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</si>
  <si>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</si>
  <si>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</si>
  <si>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</si>
  <si>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</si>
  <si>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</si>
  <si>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</si>
  <si>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</si>
  <si>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</si>
  <si>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</si>
  <si>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</si>
  <si>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</si>
  <si>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</si>
  <si>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</si>
  <si>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</si>
  <si>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</si>
  <si>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</si>
  <si>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</si>
  <si>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</si>
  <si>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</si>
  <si>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</si>
  <si>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</si>
  <si>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</si>
  <si>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</si>
  <si>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</si>
  <si>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</si>
  <si>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</si>
  <si>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</si>
  <si>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</si>
  <si>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</si>
  <si>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</si>
  <si>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</si>
  <si>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</si>
  <si>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</si>
  <si>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</si>
  <si>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</si>
  <si>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</si>
  <si>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</si>
  <si>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</si>
  <si>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</si>
  <si>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</si>
  <si>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</si>
  <si>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</si>
  <si>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</si>
  <si>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</si>
  <si>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</si>
  <si>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</si>
  <si>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</si>
  <si>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</si>
  <si>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</si>
  <si>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</si>
  <si>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</si>
  <si>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</si>
  <si>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</si>
  <si>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</si>
  <si>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</si>
  <si>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</si>
  <si>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</si>
  <si>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</si>
  <si>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</si>
  <si>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</si>
  <si>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</si>
  <si>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</si>
  <si>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</si>
  <si>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</si>
  <si>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</si>
  <si>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</si>
  <si>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</si>
  <si>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</si>
  <si>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</si>
  <si>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</si>
  <si>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</si>
  <si>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</si>
  <si>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</si>
  <si>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</si>
  <si>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</si>
  <si>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</si>
  <si>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</si>
  <si>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</si>
  <si>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</si>
  <si>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</si>
  <si>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</si>
  <si>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</si>
  <si>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</si>
  <si>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</si>
  <si>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</si>
  <si>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</si>
  <si>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</si>
  <si>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</si>
  <si>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</si>
  <si>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</si>
  <si>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</si>
  <si>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</si>
  <si>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</si>
  <si>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</si>
  <si>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</si>
  <si>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</si>
  <si>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</si>
  <si>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</si>
  <si>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</si>
  <si>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</si>
  <si>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</si>
  <si>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</si>
  <si>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</si>
  <si>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</si>
  <si>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</si>
  <si>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</si>
  <si>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</si>
  <si>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</si>
  <si>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</si>
  <si>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</si>
  <si>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</si>
  <si>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</si>
  <si>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</si>
  <si>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</si>
  <si>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</si>
  <si>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</si>
  <si>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</si>
  <si>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</si>
  <si>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</si>
  <si>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</si>
  <si>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</si>
  <si>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</si>
  <si>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</si>
  <si>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</si>
  <si>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</si>
  <si>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</si>
  <si>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</si>
  <si>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</si>
  <si>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</si>
  <si>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</si>
  <si>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</si>
  <si>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</si>
  <si>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</si>
  <si>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</si>
  <si>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</si>
  <si>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</si>
  <si>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</si>
  <si>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</si>
  <si>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</si>
  <si>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</si>
  <si>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</si>
  <si>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</si>
  <si>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</si>
  <si>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</si>
  <si>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</si>
  <si>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</si>
  <si>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</si>
  <si>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</si>
  <si>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</si>
  <si>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</si>
  <si>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</si>
  <si>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</si>
  <si>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</si>
  <si>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</si>
  <si>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</si>
  <si>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</si>
  <si>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</si>
  <si>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</si>
  <si>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</si>
  <si>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</si>
  <si>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</si>
  <si>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</si>
  <si>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</si>
  <si>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</si>
  <si>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</si>
  <si>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</si>
  <si>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</si>
  <si>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</si>
  <si>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</si>
  <si>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</si>
  <si>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</si>
  <si>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</si>
  <si>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</si>
  <si>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</si>
  <si>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</si>
  <si>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</si>
  <si>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</si>
  <si>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</si>
  <si>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</si>
  <si>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</si>
  <si>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</si>
  <si>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</si>
  <si>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</si>
  <si>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</si>
  <si>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</si>
  <si>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</si>
  <si>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</si>
  <si>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</si>
  <si>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</si>
  <si>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</si>
  <si>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</si>
  <si>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</si>
  <si>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</si>
  <si>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</si>
  <si>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</si>
  <si>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</si>
  <si>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</si>
  <si>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</si>
  <si>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</si>
  <si>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</si>
  <si>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</si>
  <si>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</si>
  <si>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</si>
  <si>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</si>
  <si>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</si>
  <si>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</si>
  <si>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</si>
  <si>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</si>
  <si>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</si>
  <si>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</si>
  <si>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</si>
  <si>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</si>
  <si>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</si>
  <si>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</si>
  <si>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</si>
  <si>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</si>
  <si>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</si>
  <si>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</si>
  <si>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</si>
  <si>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</si>
  <si>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</si>
  <si>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</si>
  <si>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</si>
  <si>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</si>
  <si>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</si>
  <si>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</si>
  <si>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</si>
  <si>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</si>
  <si>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</si>
  <si>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</si>
  <si>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</si>
  <si>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</si>
  <si>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</si>
  <si>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</si>
  <si>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</si>
  <si>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</si>
  <si>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</si>
  <si>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</si>
  <si>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</si>
  <si>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</si>
  <si>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</si>
  <si>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</si>
  <si>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</si>
  <si>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</si>
  <si>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</si>
  <si>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</si>
  <si>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</si>
  <si>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</si>
  <si>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</si>
  <si>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</si>
  <si>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</si>
  <si>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</si>
  <si>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</si>
  <si>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</si>
  <si>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</si>
  <si>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</si>
  <si>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</si>
  <si>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</si>
  <si>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</si>
  <si>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</si>
  <si>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</si>
  <si>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</si>
  <si>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</si>
  <si>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</si>
  <si>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</si>
  <si>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</si>
  <si>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</si>
  <si>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</si>
  <si>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</si>
  <si>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</si>
  <si>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</si>
  <si>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</si>
  <si>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</si>
  <si>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</si>
  <si>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</si>
  <si>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</si>
  <si>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</si>
  <si>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</si>
  <si>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</si>
  <si>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</si>
  <si>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</si>
  <si>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</si>
  <si>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</si>
  <si>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</si>
  <si>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</si>
  <si>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</si>
  <si>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</si>
  <si>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</si>
  <si>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</si>
  <si>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</si>
  <si>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</si>
  <si>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</si>
  <si>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</si>
  <si>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</si>
  <si>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</si>
  <si>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</si>
  <si>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</si>
  <si>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</si>
  <si>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</si>
  <si>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</si>
  <si>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</si>
  <si>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</si>
  <si>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</si>
  <si>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</si>
  <si>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</si>
  <si>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</si>
  <si>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</si>
  <si>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</si>
  <si>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</si>
  <si>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</si>
  <si>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</si>
  <si>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</si>
  <si>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</si>
  <si>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</si>
  <si>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</si>
  <si>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</si>
  <si>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</si>
  <si>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</si>
  <si>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</si>
  <si>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</si>
  <si>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</si>
  <si>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</si>
  <si>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</si>
  <si>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</si>
  <si>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</si>
  <si>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</si>
  <si>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</si>
  <si>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</si>
  <si>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</si>
  <si>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</si>
  <si>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</si>
  <si>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</si>
  <si>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</si>
  <si>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</si>
  <si>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</si>
  <si>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</si>
  <si>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</si>
  <si>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</si>
  <si>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</si>
  <si>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</si>
  <si>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</si>
  <si>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</si>
  <si>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</si>
  <si>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</si>
  <si>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</si>
  <si>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</si>
  <si>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</si>
  <si>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</si>
  <si>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</si>
  <si>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</si>
  <si>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</si>
  <si>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</si>
  <si>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</si>
  <si>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</si>
  <si>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</si>
  <si>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</si>
  <si>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</si>
  <si>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</si>
  <si>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</si>
  <si>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</si>
  <si>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</si>
  <si>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</si>
  <si>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</si>
  <si>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</si>
  <si>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</si>
  <si>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</si>
  <si>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</si>
  <si>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</si>
  <si>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</si>
  <si>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</si>
  <si>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</si>
  <si>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</si>
  <si>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</si>
  <si>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</si>
  <si>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</si>
  <si>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</si>
  <si>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</si>
  <si>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</si>
  <si>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</si>
  <si>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</si>
  <si>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</si>
  <si>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</si>
  <si>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</si>
  <si>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</si>
  <si>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</si>
  <si>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</si>
  <si>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</si>
  <si>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</si>
  <si>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</si>
  <si>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</si>
  <si>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</si>
  <si>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</si>
  <si>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</si>
  <si>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</si>
  <si>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</si>
  <si>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</si>
  <si>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</si>
  <si>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</si>
  <si>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</si>
  <si>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</si>
  <si>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</si>
  <si>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</si>
  <si>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</si>
  <si>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</si>
  <si>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</si>
  <si>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</si>
  <si>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</si>
  <si>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</si>
  <si>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</si>
  <si>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</si>
  <si>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</si>
  <si>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</si>
  <si>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</si>
  <si>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</si>
  <si>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</si>
  <si>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</si>
  <si>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</si>
  <si>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</si>
  <si>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</si>
  <si>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</si>
  <si>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</si>
  <si>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</si>
  <si>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</si>
  <si>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</si>
  <si>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</si>
  <si>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</si>
  <si>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</si>
  <si>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</si>
  <si>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</si>
  <si>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</si>
  <si>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</si>
  <si>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</si>
  <si>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</si>
  <si>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</si>
  <si>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</si>
  <si>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</si>
  <si>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</si>
  <si>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</si>
  <si>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</si>
  <si>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</si>
  <si>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</si>
  <si>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</si>
  <si>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</si>
  <si>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</si>
  <si>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</si>
  <si>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</si>
  <si>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</si>
  <si>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</si>
  <si>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</si>
  <si>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</si>
  <si>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</si>
  <si>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</si>
  <si>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</si>
  <si>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</si>
  <si>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</si>
  <si>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</si>
  <si>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</si>
  <si>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</si>
  <si>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</si>
  <si>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</si>
  <si>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</si>
  <si>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</si>
  <si>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</si>
  <si>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</si>
  <si>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</si>
  <si>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</si>
  <si>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</si>
  <si>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</si>
  <si>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</si>
  <si>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</si>
  <si>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</si>
  <si>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</si>
  <si>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</si>
  <si>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</si>
  <si>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</si>
  <si>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</si>
  <si>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</si>
  <si>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</si>
  <si>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</si>
  <si>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</si>
  <si>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</si>
  <si>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</si>
  <si>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</si>
  <si>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</si>
  <si>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</si>
  <si>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</si>
  <si>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</si>
  <si>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</si>
  <si>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</si>
  <si>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</si>
  <si>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</si>
  <si>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</si>
  <si>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</si>
  <si>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</si>
  <si>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</si>
  <si>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</si>
  <si>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</si>
  <si>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</si>
  <si>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</si>
  <si>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</si>
  <si>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</si>
  <si>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</si>
  <si>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</si>
  <si>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</si>
  <si>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</si>
  <si>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</si>
  <si>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</si>
  <si>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</si>
  <si>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</si>
  <si>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</si>
  <si>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</si>
  <si>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</si>
  <si>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</si>
  <si>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</si>
  <si>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</si>
  <si>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</si>
  <si>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</si>
  <si>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</si>
  <si>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</si>
  <si>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</si>
  <si>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</si>
  <si>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</si>
  <si>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</si>
  <si>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</si>
  <si>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</si>
  <si>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</si>
  <si>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</si>
  <si>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</si>
  <si>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</si>
  <si>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</si>
  <si>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</si>
  <si>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</si>
  <si>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</si>
  <si>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</si>
  <si>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</si>
  <si>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</si>
  <si>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</si>
  <si>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</si>
  <si>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</si>
  <si>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</si>
  <si>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</si>
  <si>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</si>
  <si>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</si>
  <si>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</si>
  <si>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</si>
  <si>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</si>
  <si>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</si>
  <si>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</si>
  <si>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</si>
  <si>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</si>
  <si>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</si>
  <si>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</si>
  <si>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</si>
  <si>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</si>
  <si>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</si>
  <si>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</si>
  <si>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</si>
  <si>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</si>
  <si>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</si>
  <si>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</si>
  <si>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</si>
  <si>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</si>
  <si>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</si>
  <si>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</si>
  <si>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</si>
  <si>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</si>
  <si>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</si>
  <si>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</si>
  <si>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</si>
  <si>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</si>
  <si>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</si>
  <si>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</si>
  <si>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</si>
  <si>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</si>
  <si>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</si>
  <si>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</si>
  <si>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</si>
  <si>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</si>
  <si>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</si>
  <si>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</si>
  <si>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</si>
  <si>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</si>
  <si>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</si>
  <si>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</si>
  <si>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</si>
  <si>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</si>
  <si>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</si>
  <si>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</si>
  <si>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</si>
  <si>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</si>
  <si>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</si>
  <si>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</si>
  <si>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</si>
  <si>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</si>
  <si>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</si>
  <si>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</si>
  <si>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</si>
  <si>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</si>
  <si>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</si>
  <si>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</si>
  <si>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</si>
  <si>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</si>
  <si>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</si>
  <si>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</si>
  <si>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</si>
  <si>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</si>
  <si>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</si>
  <si>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</si>
  <si>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</si>
  <si>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</si>
  <si>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</si>
  <si>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</si>
  <si>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</si>
  <si>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</si>
  <si>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</si>
  <si>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</si>
  <si>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</si>
  <si>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</si>
  <si>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</si>
  <si>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</si>
  <si>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</si>
  <si>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</si>
  <si>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</si>
  <si>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</si>
  <si>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</si>
  <si>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</si>
  <si>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</si>
  <si>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</si>
  <si>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</si>
  <si>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</si>
  <si>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</si>
  <si>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</si>
  <si>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</si>
  <si>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</si>
  <si>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</si>
  <si>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</si>
  <si>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</si>
  <si>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</si>
  <si>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</si>
  <si>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</si>
  <si>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</si>
  <si>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</si>
  <si>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</si>
  <si>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</si>
  <si>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</si>
  <si>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</si>
  <si>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</si>
  <si>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</si>
  <si>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</si>
  <si>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</si>
  <si>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</si>
  <si>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</si>
  <si>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</si>
  <si>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</si>
  <si>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</si>
  <si>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</si>
  <si>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</si>
  <si>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</si>
  <si>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</si>
  <si>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</si>
  <si>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</si>
  <si>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</si>
  <si>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</si>
  <si>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</si>
  <si>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</si>
  <si>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</si>
  <si>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</si>
  <si>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</si>
  <si>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</si>
  <si>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</si>
  <si>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</si>
  <si>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</si>
  <si>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</si>
  <si>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</si>
  <si>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</si>
  <si>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</si>
  <si>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</si>
  <si>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</si>
  <si>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</si>
  <si>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</si>
  <si>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</si>
  <si>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</si>
  <si>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</si>
  <si>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</si>
  <si>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</si>
  <si>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</si>
  <si>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</si>
  <si>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</si>
  <si>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</si>
  <si>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</si>
  <si>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</si>
  <si>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</si>
  <si>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</si>
  <si>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</si>
  <si>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</si>
  <si>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</si>
  <si>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</si>
  <si>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</si>
  <si>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</si>
  <si>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</si>
  <si>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</si>
  <si>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</si>
  <si>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</si>
  <si>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</si>
  <si>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</si>
  <si>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</si>
  <si>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</si>
  <si>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</si>
  <si>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</si>
  <si>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</si>
  <si>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</si>
  <si>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</si>
  <si>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</si>
  <si>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</si>
  <si>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</si>
  <si>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</si>
  <si>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</si>
  <si>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</si>
  <si>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</si>
  <si>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</si>
  <si>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</si>
  <si>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</si>
  <si>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</si>
  <si>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</si>
  <si>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</si>
  <si>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</si>
  <si>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</si>
  <si>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</si>
  <si>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</si>
  <si>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</si>
  <si>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</si>
  <si>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</si>
  <si>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</si>
  <si>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</si>
  <si>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</si>
  <si>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</si>
  <si>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</si>
  <si>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</si>
  <si>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</si>
  <si>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</si>
  <si>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</si>
  <si>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</si>
  <si>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</si>
  <si>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</si>
  <si>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</si>
  <si>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</si>
  <si>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</si>
  <si>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</si>
  <si>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</si>
  <si>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</si>
  <si>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</si>
  <si>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</si>
  <si>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</si>
  <si>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</si>
  <si>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</si>
  <si>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</si>
  <si>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</si>
  <si>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</si>
  <si>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</si>
  <si>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</si>
  <si>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</si>
  <si>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</si>
  <si>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</si>
  <si>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</si>
  <si>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</si>
  <si>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</si>
  <si>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</si>
  <si>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</si>
  <si>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</si>
  <si>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</si>
  <si>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</si>
  <si>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</si>
  <si>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</si>
  <si>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</si>
  <si>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</si>
  <si>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</si>
  <si>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</si>
  <si>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</si>
  <si>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</si>
  <si>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</si>
  <si>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</si>
  <si>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</si>
  <si>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</si>
  <si>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</si>
  <si>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</si>
  <si>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</si>
  <si>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</si>
  <si>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</si>
  <si>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</si>
  <si>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</si>
  <si>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</si>
  <si>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</si>
  <si>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</si>
  <si>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</si>
  <si>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</si>
  <si>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</si>
  <si>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</si>
  <si>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</si>
  <si>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</si>
  <si>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</si>
  <si>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</si>
  <si>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</si>
  <si>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</si>
  <si>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</si>
  <si>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</si>
  <si>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</si>
  <si>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</si>
  <si>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</si>
  <si>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</si>
  <si>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</si>
  <si>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</si>
  <si>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</si>
  <si>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</si>
  <si>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</si>
  <si>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</si>
  <si>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</si>
  <si>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</si>
  <si>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</si>
  <si>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</si>
  <si>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</si>
  <si>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</si>
  <si>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</si>
  <si>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</si>
  <si>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</si>
  <si>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</si>
  <si>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</si>
  <si>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</si>
  <si>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</si>
  <si>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</si>
  <si>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</si>
  <si>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</si>
  <si>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</si>
  <si>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</si>
  <si>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</si>
  <si>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</si>
  <si>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</si>
  <si>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</si>
  <si>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</si>
  <si>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</si>
  <si>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</si>
  <si>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</si>
  <si>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</si>
  <si>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</si>
  <si>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</si>
  <si>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</si>
  <si>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</si>
  <si>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</si>
  <si>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</si>
  <si>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</si>
  <si>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</si>
  <si>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</si>
  <si>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</si>
  <si>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</si>
  <si>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</si>
  <si>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</si>
  <si>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</si>
  <si>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</si>
  <si>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</si>
  <si>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</si>
  <si>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</si>
  <si>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</si>
  <si>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</si>
  <si>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</si>
  <si>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</si>
  <si>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</si>
  <si>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</si>
  <si>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</si>
  <si>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</si>
  <si>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</si>
  <si>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</si>
  <si>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</si>
  <si>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</si>
  <si>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</si>
  <si>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</si>
  <si>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</si>
  <si>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</si>
  <si>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</si>
  <si>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</si>
  <si>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</si>
  <si>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</si>
  <si>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</si>
  <si>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</si>
  <si>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</si>
  <si>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</si>
  <si>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</si>
  <si>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</si>
  <si>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</si>
  <si>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</si>
  <si>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</si>
  <si>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</si>
  <si>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</si>
  <si>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</si>
  <si>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</si>
  <si>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</si>
  <si>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</si>
  <si>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</si>
  <si>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</si>
  <si>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</si>
  <si>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</si>
  <si>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</si>
  <si>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</si>
  <si>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</si>
  <si>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</si>
  <si>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</si>
  <si>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</si>
  <si>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</si>
  <si>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</si>
  <si>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</si>
  <si>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</si>
  <si>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</si>
  <si>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</si>
  <si>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</si>
  <si>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</si>
  <si>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</si>
  <si>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</si>
  <si>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</si>
  <si>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</si>
  <si>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</si>
  <si>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</si>
  <si>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</si>
  <si>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</si>
  <si>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</si>
  <si>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</si>
  <si>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</si>
  <si>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</si>
  <si>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</si>
  <si>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</si>
  <si>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</si>
  <si>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</si>
  <si>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</si>
  <si>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</si>
  <si>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</si>
  <si>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</si>
  <si>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</si>
  <si>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</si>
  <si>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</si>
  <si>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</si>
  <si>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</si>
  <si>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</si>
  <si>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</si>
  <si>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</si>
  <si>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</si>
  <si>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</si>
  <si>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</si>
  <si>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</si>
  <si>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</si>
  <si>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</si>
  <si>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</si>
  <si>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</si>
  <si>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</si>
  <si>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</si>
  <si>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</si>
  <si>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</si>
  <si>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</si>
  <si>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</si>
  <si>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</si>
  <si>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</si>
  <si>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</si>
  <si>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</si>
  <si>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</si>
  <si>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</si>
  <si>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</si>
  <si>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</si>
  <si>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</si>
  <si>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</si>
  <si>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</si>
  <si>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</si>
  <si>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</si>
  <si>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</si>
  <si>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</si>
  <si>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</si>
  <si>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</si>
  <si>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</si>
  <si>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</si>
  <si>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</si>
  <si>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</si>
  <si>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</si>
  <si>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</si>
  <si>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</si>
  <si>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</si>
  <si>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</si>
  <si>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</si>
  <si>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</si>
  <si>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</si>
  <si>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</si>
  <si>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</si>
  <si>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</si>
  <si>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</si>
  <si>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</si>
  <si>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</si>
  <si>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</si>
  <si>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</si>
  <si>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</si>
  <si>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</si>
  <si>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</si>
  <si>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</si>
  <si>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</si>
  <si>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</si>
  <si>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</si>
  <si>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</si>
  <si>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</si>
  <si>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</si>
  <si>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</si>
  <si>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</si>
  <si>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</si>
  <si>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</si>
  <si>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</si>
  <si>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</si>
  <si>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</si>
  <si>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</si>
  <si>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</si>
  <si>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</si>
  <si>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</si>
  <si>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</si>
  <si>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</si>
  <si>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</si>
  <si>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</si>
  <si>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</si>
  <si>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</si>
  <si>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</si>
  <si>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</si>
  <si>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</si>
  <si>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</si>
  <si>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</si>
  <si>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</si>
  <si>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</si>
  <si>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</si>
  <si>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</si>
  <si>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</si>
  <si>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</si>
  <si>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</si>
  <si>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</si>
  <si>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</si>
  <si>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</si>
  <si>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</si>
  <si>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</si>
  <si>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</si>
  <si>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</si>
  <si>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</si>
  <si>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</si>
  <si>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</si>
  <si>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</si>
  <si>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</si>
  <si>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</si>
  <si>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</si>
  <si>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</si>
  <si>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</si>
  <si>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</si>
  <si>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</si>
  <si>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</si>
  <si>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</si>
  <si>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</si>
  <si>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</si>
  <si>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</si>
  <si>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</si>
  <si>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</si>
  <si>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</si>
  <si>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</si>
  <si>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</si>
  <si>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</si>
  <si>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</si>
  <si>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</si>
  <si>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</si>
  <si>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</si>
  <si>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</si>
  <si>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</si>
  <si>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</si>
  <si>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</si>
  <si>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</si>
  <si>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</si>
  <si>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</si>
  <si>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</si>
  <si>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</si>
  <si>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</si>
  <si>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</si>
  <si>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</si>
  <si>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</si>
  <si>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</si>
  <si>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</si>
  <si>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</si>
  <si>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</si>
  <si>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</si>
  <si>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</si>
  <si>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</si>
  <si>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</si>
  <si>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</si>
  <si>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</si>
  <si>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</si>
  <si>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</si>
  <si>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</si>
  <si>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</si>
  <si>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</si>
  <si>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</si>
  <si>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</si>
  <si>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</si>
  <si>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</si>
  <si>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</si>
  <si>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</si>
  <si>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</si>
  <si>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</si>
  <si>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</si>
  <si>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</si>
  <si>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</si>
  <si>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</si>
  <si>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</si>
  <si>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</si>
  <si>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</si>
  <si>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</si>
  <si>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</si>
  <si>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</si>
  <si>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</si>
  <si>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</si>
  <si>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</si>
  <si>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</si>
  <si>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</si>
  <si>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</si>
  <si>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</si>
  <si>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</si>
  <si>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</si>
  <si>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</si>
  <si>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</si>
  <si>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</si>
  <si>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</si>
  <si>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</si>
  <si>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</si>
  <si>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</si>
  <si>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</si>
  <si>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</si>
  <si>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</si>
  <si>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</si>
  <si>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</si>
  <si>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</si>
  <si>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</si>
  <si>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</si>
  <si>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</si>
  <si>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</si>
  <si>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</si>
  <si>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</si>
  <si>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</si>
  <si>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</si>
  <si>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</si>
  <si>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</si>
  <si>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</si>
  <si>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</si>
  <si>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</si>
  <si>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</si>
  <si>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</si>
  <si>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</si>
  <si>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</si>
  <si>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</si>
  <si>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</si>
  <si>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</si>
  <si>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</si>
  <si>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</si>
  <si>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</si>
  <si>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</si>
  <si>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</si>
  <si>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</si>
  <si>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</si>
  <si>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</si>
  <si>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</si>
  <si>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</si>
  <si>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</si>
  <si>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</si>
  <si>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</si>
  <si>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</si>
  <si>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</si>
  <si>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</si>
  <si>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</si>
  <si>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</si>
  <si>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</si>
  <si>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</si>
  <si>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</si>
  <si>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</si>
  <si>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</si>
  <si>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</si>
  <si>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</si>
  <si>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</si>
  <si>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</si>
  <si>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</si>
  <si>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</si>
  <si>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</si>
  <si>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</si>
  <si>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</si>
  <si>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</si>
  <si>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</si>
  <si>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</si>
  <si>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</si>
  <si>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</si>
  <si>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</si>
  <si>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</si>
  <si>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</si>
  <si>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</si>
  <si>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</si>
  <si>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</si>
  <si>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</si>
  <si>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</si>
  <si>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</si>
  <si>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</si>
  <si>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</si>
  <si>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</si>
  <si>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</si>
  <si>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</si>
  <si>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</si>
  <si>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</si>
  <si>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</si>
  <si>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</si>
  <si>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</si>
  <si>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</si>
  <si>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</si>
  <si>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</si>
  <si>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</si>
  <si>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</si>
  <si>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</si>
  <si>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</si>
  <si>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</si>
  <si>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</si>
  <si>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</si>
  <si>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</si>
  <si>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</si>
  <si>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</si>
  <si>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</si>
  <si>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</si>
  <si>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</si>
  <si>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</si>
  <si>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</si>
  <si>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</si>
  <si>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</si>
  <si>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</si>
  <si>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</si>
  <si>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</si>
  <si>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</si>
  <si>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</si>
  <si>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</si>
  <si>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</si>
  <si>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</si>
  <si>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</si>
  <si>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</si>
  <si>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</si>
  <si>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</si>
  <si>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</si>
  <si>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</si>
  <si>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</si>
  <si>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</si>
  <si>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</si>
  <si>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</si>
  <si>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</si>
  <si>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</si>
  <si>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</si>
  <si>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</si>
  <si>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</si>
  <si>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</si>
  <si>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</si>
  <si>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</si>
  <si>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</si>
  <si>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</si>
  <si>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</si>
  <si>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</si>
  <si>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</si>
  <si>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</si>
  <si>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</si>
  <si>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</si>
  <si>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</si>
  <si>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</si>
  <si>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</si>
  <si>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</si>
  <si>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</si>
  <si>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</si>
  <si>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</si>
  <si>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</si>
  <si>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</si>
  <si>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</si>
  <si>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</si>
  <si>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</si>
  <si>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</si>
  <si>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</si>
  <si>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</si>
  <si>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</si>
  <si>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</si>
  <si>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</si>
  <si>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</si>
  <si>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</si>
  <si>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</si>
  <si>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</si>
  <si>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</si>
  <si>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</si>
  <si>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</si>
  <si>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</si>
  <si>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</si>
  <si>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</si>
  <si>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</si>
  <si>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</si>
  <si>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</si>
  <si>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</si>
  <si>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</si>
  <si>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</si>
  <si>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</si>
  <si>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</si>
  <si>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</si>
  <si>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</si>
  <si>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</si>
  <si>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</si>
  <si>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</si>
  <si>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</si>
  <si>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</si>
  <si>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</si>
  <si>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</si>
  <si>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</si>
  <si>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</si>
  <si>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</si>
  <si>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</si>
  <si>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</si>
  <si>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</si>
  <si>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</si>
  <si>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</si>
  <si>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</si>
  <si>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</si>
  <si>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</si>
  <si>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</si>
  <si>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</si>
  <si>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</si>
  <si>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</si>
  <si>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</si>
  <si>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</si>
  <si>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</si>
  <si>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</si>
  <si>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</si>
  <si>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</si>
  <si>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</si>
  <si>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</si>
  <si>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</si>
  <si>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</si>
  <si>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</si>
  <si>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</si>
  <si>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</si>
  <si>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</si>
  <si>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</si>
  <si>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</si>
  <si>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</si>
  <si>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</si>
  <si>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</si>
  <si>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</si>
  <si>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</si>
  <si>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</si>
  <si>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</si>
  <si>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</si>
  <si>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</si>
  <si>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</si>
  <si>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</si>
  <si>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</si>
  <si>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</si>
  <si>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</si>
  <si>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</si>
  <si>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</si>
  <si>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</si>
  <si>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</si>
  <si>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</si>
  <si>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</si>
  <si>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</si>
  <si>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</si>
  <si>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</si>
  <si>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</si>
  <si>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</si>
  <si>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</si>
  <si>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</si>
  <si>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</si>
  <si>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</si>
  <si>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</si>
  <si>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</si>
  <si>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</si>
  <si>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</si>
  <si>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</si>
  <si>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</si>
  <si>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</si>
  <si>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</si>
  <si>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</si>
  <si>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</si>
  <si>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</si>
  <si>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</si>
  <si>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</si>
  <si>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</si>
  <si>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</si>
  <si>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</si>
  <si>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</si>
  <si>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</si>
  <si>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</si>
  <si>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</si>
  <si>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</si>
  <si>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</si>
  <si>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</si>
  <si>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</si>
  <si>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</si>
  <si>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</si>
  <si>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</si>
  <si>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</si>
  <si>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</si>
  <si>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</si>
  <si>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</si>
  <si>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</si>
  <si>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</si>
  <si>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</si>
  <si>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</si>
  <si>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</si>
  <si>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</si>
  <si>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</si>
  <si>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</si>
  <si>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</si>
  <si>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</si>
  <si>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</si>
  <si>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</si>
  <si>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</si>
  <si>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</si>
  <si>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</si>
  <si>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</si>
  <si>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</si>
  <si>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</si>
  <si>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</si>
  <si>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</si>
  <si>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</si>
  <si>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</si>
  <si>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</si>
  <si>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</si>
  <si>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</si>
  <si>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</si>
  <si>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</si>
  <si>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</si>
  <si>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</si>
  <si>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</si>
  <si>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</si>
  <si>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</si>
  <si>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</si>
  <si>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</si>
  <si>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</si>
  <si>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</si>
  <si>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</si>
  <si>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</si>
  <si>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</si>
  <si>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</si>
  <si>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</si>
  <si>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</si>
  <si>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</si>
  <si>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</si>
  <si>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</si>
  <si>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</si>
  <si>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</si>
  <si>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</si>
  <si>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</si>
  <si>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</si>
  <si>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</si>
  <si>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</si>
  <si>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</si>
  <si>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</si>
  <si>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</si>
  <si>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</si>
  <si>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</si>
  <si>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</si>
  <si>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</si>
  <si>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</si>
  <si>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</si>
  <si>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</si>
  <si>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</si>
  <si>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</si>
  <si>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</si>
  <si>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</si>
  <si>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</si>
  <si>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</si>
  <si>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</si>
  <si>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</si>
  <si>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</si>
  <si>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</si>
  <si>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</si>
  <si>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</si>
  <si>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</si>
  <si>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</si>
  <si>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</si>
  <si>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</si>
  <si>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</si>
  <si>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</si>
  <si>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</si>
  <si>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</si>
  <si>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</si>
  <si>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</si>
  <si>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</si>
  <si>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</si>
  <si>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</si>
  <si>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</si>
  <si>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</si>
  <si>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</si>
  <si>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</si>
  <si>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</si>
  <si>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</si>
  <si>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</si>
  <si>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</si>
  <si>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</si>
  <si>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</si>
  <si>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</si>
  <si>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</si>
  <si>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</si>
  <si>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</si>
  <si>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</si>
  <si>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</si>
  <si>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</si>
  <si>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</si>
  <si>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</si>
  <si>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</si>
  <si>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</si>
  <si>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</si>
  <si>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</si>
  <si>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</si>
  <si>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</si>
  <si>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</si>
  <si>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</si>
  <si>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</si>
  <si>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</si>
  <si>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</si>
  <si>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</si>
  <si>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</si>
  <si>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</si>
  <si>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</si>
  <si>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</si>
  <si>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</si>
  <si>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</si>
  <si>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</si>
  <si>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</si>
  <si>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</si>
  <si>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</si>
  <si>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</si>
  <si>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</si>
  <si>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</si>
  <si>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</si>
  <si>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</si>
  <si>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</si>
  <si>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</si>
  <si>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</si>
  <si>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</si>
  <si>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</si>
  <si>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</si>
  <si>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</si>
  <si>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</si>
  <si>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</si>
  <si>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</si>
  <si>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</si>
  <si>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</si>
  <si>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</si>
  <si>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</si>
  <si>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</si>
  <si>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</si>
  <si>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</si>
  <si>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</si>
  <si>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</si>
  <si>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</si>
  <si>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</si>
  <si>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</si>
  <si>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</si>
  <si>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</si>
  <si>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</si>
  <si>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</si>
  <si>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</si>
  <si>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</si>
  <si>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</si>
  <si>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</si>
  <si>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</si>
  <si>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</si>
  <si>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</si>
  <si>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</si>
  <si>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</si>
  <si>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</si>
  <si>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</si>
  <si>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</si>
  <si>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</si>
  <si>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</si>
  <si>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</si>
  <si>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</si>
  <si>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</si>
  <si>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</si>
  <si>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</si>
  <si>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</si>
  <si>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</si>
  <si>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</si>
  <si>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</si>
  <si>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</si>
  <si>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</si>
  <si>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</si>
  <si>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</si>
  <si>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</si>
  <si>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</si>
  <si>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</si>
  <si>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</si>
  <si>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</si>
  <si>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</si>
  <si>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</si>
  <si>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</si>
  <si>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</si>
  <si>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</si>
  <si>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</si>
  <si>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</si>
  <si>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</si>
  <si>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</si>
  <si>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</si>
  <si>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</si>
  <si>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</si>
  <si>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</si>
  <si>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</si>
  <si>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</si>
  <si>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</si>
  <si>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</si>
  <si>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</si>
  <si>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</si>
  <si>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</si>
  <si>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</si>
  <si>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</si>
  <si>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</si>
  <si>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</si>
  <si>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</si>
  <si>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</si>
  <si>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</si>
  <si>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</si>
  <si>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</si>
  <si>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</si>
  <si>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</si>
  <si>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</si>
  <si>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</si>
  <si>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</si>
  <si>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</si>
  <si>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</si>
  <si>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</si>
  <si>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</si>
  <si>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</si>
  <si>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</si>
  <si>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</si>
  <si>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</si>
  <si>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</si>
  <si>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</si>
  <si>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</si>
  <si>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</si>
  <si>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</si>
  <si>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</si>
  <si>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</si>
  <si>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</si>
  <si>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</si>
  <si>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</si>
  <si>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</si>
  <si>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</si>
  <si>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</si>
  <si>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</si>
  <si>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</si>
  <si>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</si>
  <si>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</si>
  <si>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</si>
  <si>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</si>
  <si>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</si>
  <si>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</si>
  <si>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</si>
  <si>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</si>
  <si>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</si>
  <si>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</si>
  <si>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</si>
  <si>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</si>
  <si>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</si>
  <si>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</si>
  <si>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</si>
  <si>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</si>
  <si>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</si>
  <si>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</si>
  <si>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</si>
  <si>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</si>
  <si>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</si>
  <si>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</si>
  <si>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</si>
  <si>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</si>
  <si>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</si>
  <si>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</si>
  <si>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</si>
  <si>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</si>
  <si>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</si>
  <si>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</si>
  <si>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</si>
  <si>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</si>
  <si>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</si>
  <si>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</si>
  <si>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</si>
  <si>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</si>
  <si>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</si>
  <si>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</si>
  <si>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</si>
  <si>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</si>
  <si>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</si>
  <si>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</si>
  <si>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</si>
  <si>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</si>
  <si>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</si>
  <si>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</si>
  <si>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</si>
  <si>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</si>
  <si>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</si>
  <si>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</si>
  <si>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</si>
  <si>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</si>
  <si>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</si>
  <si>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</si>
  <si>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</si>
  <si>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</si>
  <si>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</si>
  <si>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</si>
  <si>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</si>
  <si>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</si>
  <si>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</si>
  <si>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</si>
  <si>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</si>
  <si>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</si>
  <si>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</si>
  <si>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</si>
  <si>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</si>
  <si>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</si>
  <si>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</si>
  <si>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</si>
  <si>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</si>
  <si>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</si>
  <si>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</si>
  <si>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</si>
  <si>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</si>
  <si>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</si>
  <si>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</si>
  <si>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</si>
  <si>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</si>
  <si>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</si>
  <si>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</si>
  <si>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</si>
  <si>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</si>
  <si>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</si>
  <si>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</si>
  <si>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</si>
  <si>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</si>
  <si>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</si>
  <si>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</si>
  <si>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</si>
  <si>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</si>
  <si>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</si>
  <si>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</si>
  <si>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</si>
  <si>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</si>
  <si>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</si>
  <si>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</si>
  <si>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</si>
  <si>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</si>
  <si>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</si>
  <si>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</si>
  <si>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</si>
  <si>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</si>
  <si>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</si>
  <si>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</si>
  <si>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</si>
  <si>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</si>
  <si>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</si>
  <si>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</si>
  <si>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</si>
  <si>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</si>
  <si>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</si>
  <si>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</si>
  <si>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</si>
  <si>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</si>
  <si>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</si>
  <si>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</si>
  <si>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</si>
  <si>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</si>
  <si>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</si>
  <si>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</si>
  <si>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</si>
  <si>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</si>
  <si>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</si>
  <si>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</si>
  <si>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</si>
  <si>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</si>
  <si>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</si>
  <si>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</si>
  <si>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</si>
  <si>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</si>
  <si>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</si>
  <si>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</si>
  <si>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</si>
  <si>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</si>
  <si>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</si>
  <si>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</si>
  <si>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</si>
  <si>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</si>
  <si>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</si>
  <si>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</si>
  <si>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</si>
  <si>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</si>
  <si>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</si>
  <si>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</si>
  <si>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</si>
  <si>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</si>
  <si>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</si>
  <si>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</si>
  <si>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</si>
  <si>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</si>
  <si>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</si>
  <si>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</si>
  <si>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</si>
  <si>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</si>
  <si>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</si>
  <si>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</si>
  <si>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</si>
  <si>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</si>
  <si>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</si>
  <si>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</si>
  <si>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</si>
  <si>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</si>
  <si>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</si>
  <si>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</si>
  <si>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</si>
  <si>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</si>
  <si>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</si>
  <si>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</si>
  <si>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</si>
  <si>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</si>
  <si>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</si>
  <si>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</si>
  <si>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</si>
  <si>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</si>
  <si>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</si>
  <si>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</si>
  <si>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</si>
  <si>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</si>
  <si>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</si>
  <si>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</si>
  <si>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</si>
  <si>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</si>
  <si>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</si>
  <si>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</si>
  <si>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</si>
  <si>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</si>
  <si>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</si>
  <si>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</si>
  <si>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</si>
  <si>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</si>
  <si>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</si>
  <si>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</si>
  <si>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</si>
  <si>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</si>
  <si>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</si>
  <si>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</si>
  <si>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</si>
  <si>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</si>
  <si>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</si>
  <si>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</si>
  <si>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</si>
  <si>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</si>
  <si>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</si>
  <si>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</si>
  <si>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</si>
  <si>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</si>
  <si>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</si>
  <si>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</si>
  <si>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</si>
  <si>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</si>
  <si>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</si>
  <si>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</si>
  <si>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</si>
  <si>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</si>
  <si>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</si>
  <si>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</si>
  <si>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</si>
  <si>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</si>
  <si>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</si>
  <si>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</si>
  <si>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</si>
  <si>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</si>
  <si>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</si>
  <si>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</si>
  <si>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</si>
  <si>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</si>
  <si>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</si>
  <si>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</si>
  <si>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</si>
  <si>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</si>
  <si>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</si>
  <si>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</si>
  <si>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</si>
  <si>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</si>
  <si>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</si>
  <si>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</si>
  <si>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</si>
  <si>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</si>
  <si>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</si>
  <si>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</si>
  <si>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</si>
  <si>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</si>
  <si>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</si>
  <si>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</si>
  <si>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</si>
  <si>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</si>
  <si>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</si>
  <si>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</si>
  <si>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</si>
  <si>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</si>
  <si>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</si>
  <si>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</si>
  <si>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</si>
  <si>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</si>
  <si>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</si>
  <si>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</si>
  <si>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</si>
  <si>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</si>
  <si>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</si>
  <si>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</si>
  <si>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</si>
  <si>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</si>
  <si>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</si>
  <si>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</si>
  <si>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</si>
  <si>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</si>
  <si>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</si>
  <si>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</si>
  <si>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</si>
  <si>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</si>
  <si>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</si>
  <si>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</si>
  <si>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</si>
  <si>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</si>
  <si>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</si>
  <si>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</si>
  <si>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</si>
  <si>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</si>
  <si>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</si>
  <si>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</si>
  <si>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</si>
  <si>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</si>
  <si>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</si>
  <si>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</si>
  <si>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</si>
  <si>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</si>
  <si>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</si>
  <si>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</si>
  <si>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</si>
  <si>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</si>
  <si>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</si>
  <si>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</si>
  <si>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</si>
  <si>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</si>
  <si>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</si>
  <si>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</si>
  <si>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</si>
  <si>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</si>
  <si>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</si>
  <si>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</si>
  <si>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</si>
  <si>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</si>
  <si>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</si>
  <si>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</si>
  <si>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</si>
  <si>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</si>
  <si>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</si>
  <si>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</si>
  <si>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</si>
  <si>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</si>
  <si>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</si>
  <si>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</si>
  <si>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</si>
  <si>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</si>
  <si>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</si>
  <si>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</si>
  <si>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</si>
  <si>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</si>
  <si>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</si>
  <si>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</si>
  <si>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</si>
  <si>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</si>
  <si>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</si>
  <si>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</si>
  <si>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</si>
  <si>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</si>
  <si>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</si>
  <si>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</si>
  <si>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</si>
  <si>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</si>
  <si>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</si>
  <si>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</si>
  <si>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</si>
  <si>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</si>
  <si>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</si>
  <si>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</si>
  <si>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</si>
  <si>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</si>
  <si>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</si>
  <si>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</si>
  <si>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</si>
  <si>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</si>
  <si>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</si>
  <si>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</si>
  <si>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</si>
  <si>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</si>
  <si>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</si>
  <si>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</si>
  <si>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</si>
  <si>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</si>
  <si>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</si>
  <si>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</si>
  <si>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</si>
  <si>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</si>
  <si>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</si>
  <si>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</si>
  <si>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</si>
  <si>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</si>
  <si>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</si>
  <si>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</si>
  <si>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</si>
  <si>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</si>
  <si>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</si>
  <si>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</si>
  <si>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</si>
  <si>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</si>
  <si>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</si>
  <si>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</si>
  <si>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</si>
  <si>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</si>
  <si>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</si>
  <si>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</si>
  <si>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</si>
  <si>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</si>
  <si>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</si>
  <si>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</si>
  <si>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</si>
  <si>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</si>
  <si>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</si>
  <si>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</si>
  <si>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</si>
  <si>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</si>
  <si>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</si>
  <si>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</si>
  <si>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</si>
  <si>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</si>
  <si>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</si>
  <si>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</si>
  <si>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</si>
  <si>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</si>
  <si>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</si>
  <si>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</si>
  <si>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</si>
  <si>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</si>
  <si>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</si>
  <si>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</si>
  <si>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</si>
  <si>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</si>
  <si>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</si>
  <si>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</si>
  <si>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</si>
  <si>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</si>
  <si>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</si>
  <si>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</si>
  <si>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</si>
  <si>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</si>
  <si>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</si>
  <si>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</si>
  <si>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</si>
  <si>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</si>
  <si>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</si>
  <si>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</si>
  <si>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</si>
  <si>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</si>
  <si>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</si>
  <si>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</si>
  <si>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</si>
  <si>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</si>
  <si>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</si>
  <si>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</si>
  <si>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</si>
  <si>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</si>
  <si>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</si>
  <si>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</si>
  <si>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</si>
  <si>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</si>
  <si>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</si>
  <si>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</si>
  <si>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</si>
  <si>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</si>
  <si>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</si>
  <si>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</si>
  <si>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</si>
  <si>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</si>
  <si>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</si>
  <si>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</si>
  <si>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</si>
  <si>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</si>
  <si>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</si>
  <si>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</si>
  <si>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</si>
  <si>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</si>
  <si>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</si>
  <si>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</si>
  <si>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</si>
  <si>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</si>
  <si>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</si>
  <si>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</si>
  <si>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</si>
  <si>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</si>
  <si>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</si>
  <si>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</si>
  <si>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</si>
  <si>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</si>
  <si>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</si>
  <si>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</si>
  <si>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</si>
  <si>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</si>
  <si>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</si>
  <si>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</si>
  <si>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</si>
  <si>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</si>
  <si>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</si>
  <si>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</si>
  <si>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</si>
  <si>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</si>
  <si>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</si>
  <si>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</si>
  <si>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</si>
  <si>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</si>
  <si>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</si>
  <si>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</si>
  <si>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</si>
  <si>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</si>
  <si>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</si>
  <si>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</si>
  <si>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</si>
  <si>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</si>
  <si>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</si>
  <si>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</si>
  <si>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</si>
  <si>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</si>
  <si>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</si>
  <si>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</si>
  <si>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</si>
  <si>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</si>
  <si>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</si>
  <si>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</si>
  <si>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</si>
  <si>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</si>
  <si>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</si>
  <si>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</si>
  <si>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</si>
  <si>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</si>
  <si>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</si>
  <si>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</si>
  <si>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</si>
  <si>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</si>
  <si>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</si>
  <si>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</si>
  <si>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</si>
  <si>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</si>
  <si>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</si>
  <si>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</si>
  <si>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</si>
  <si>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</si>
  <si>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</si>
  <si>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</si>
  <si>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</si>
  <si>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</si>
  <si>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</si>
  <si>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</si>
  <si>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</si>
  <si>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</si>
  <si>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</si>
  <si>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</si>
  <si>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</si>
  <si>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</si>
  <si>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</si>
  <si>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</si>
  <si>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</si>
  <si>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</si>
  <si>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</si>
  <si>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</si>
  <si>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</si>
  <si>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</si>
  <si>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</si>
  <si>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</si>
  <si>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</si>
  <si>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</si>
  <si>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</si>
  <si>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</si>
  <si>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</si>
  <si>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</si>
  <si>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</si>
  <si>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</si>
  <si>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</si>
  <si>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</si>
  <si>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</si>
  <si>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</si>
  <si>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</si>
  <si>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</si>
  <si>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</si>
  <si>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</si>
  <si>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</si>
  <si>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</si>
  <si>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</si>
  <si>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</si>
  <si>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</si>
  <si>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</si>
  <si>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</si>
  <si>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</si>
  <si>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</si>
  <si>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</si>
  <si>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</si>
  <si>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</si>
  <si>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</si>
  <si>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</si>
  <si>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</si>
  <si>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</si>
  <si>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</si>
  <si>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</si>
  <si>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</si>
  <si>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</si>
  <si>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</si>
  <si>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</si>
  <si>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</si>
  <si>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</si>
  <si>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</si>
  <si>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</si>
  <si>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</si>
  <si>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</si>
  <si>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</si>
  <si>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</si>
  <si>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</si>
  <si>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</si>
  <si>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</si>
  <si>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</si>
  <si>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</si>
  <si>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</si>
  <si>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</si>
  <si>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</si>
  <si>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</si>
  <si>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</si>
  <si>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</si>
  <si>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</si>
  <si>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</si>
  <si>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</si>
  <si>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</si>
  <si>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</si>
  <si>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</si>
  <si>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</si>
  <si>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</si>
  <si>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</si>
  <si>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</si>
  <si>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</si>
  <si>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</si>
  <si>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</si>
  <si>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</si>
  <si>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</si>
  <si>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</si>
  <si>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</si>
  <si>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</si>
  <si>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</si>
  <si>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</si>
  <si>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</si>
  <si>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</si>
  <si>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</si>
  <si>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</si>
  <si>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</si>
  <si>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</si>
  <si>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</si>
  <si>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</si>
  <si>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</si>
  <si>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</si>
  <si>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</si>
  <si>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</si>
  <si>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</si>
  <si>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</si>
  <si>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</si>
  <si>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</si>
  <si>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</si>
  <si>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</si>
  <si>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</si>
  <si>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</si>
  <si>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</si>
  <si>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</si>
  <si>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</si>
  <si>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</si>
  <si>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</si>
  <si>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</si>
  <si>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</si>
  <si>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</si>
  <si>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</si>
  <si>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</si>
  <si>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</si>
  <si>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</si>
  <si>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</si>
  <si>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</si>
  <si>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</si>
  <si>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</si>
  <si>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</si>
  <si>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</si>
  <si>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</si>
  <si>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</si>
  <si>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</si>
  <si>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</si>
  <si>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</si>
  <si>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</si>
  <si>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</si>
  <si>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</si>
  <si>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</si>
  <si>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</si>
  <si>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</si>
  <si>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</si>
  <si>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</si>
  <si>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</si>
  <si>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</si>
  <si>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</si>
  <si>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</si>
  <si>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</si>
  <si>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</si>
  <si>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</si>
  <si>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</si>
  <si>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</si>
  <si>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</si>
  <si>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</si>
  <si>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</si>
  <si>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</si>
  <si>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</si>
  <si>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</si>
  <si>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</si>
  <si>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</si>
  <si>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</si>
  <si>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</si>
  <si>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</si>
  <si>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</si>
  <si>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</si>
  <si>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</si>
  <si>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</si>
  <si>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</si>
  <si>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</si>
  <si>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</si>
  <si>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</si>
  <si>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</si>
  <si>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</si>
  <si>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</si>
  <si>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</si>
  <si>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</si>
  <si>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</si>
  <si>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</si>
  <si>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</si>
  <si>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</si>
  <si>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</si>
  <si>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</si>
  <si>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</si>
  <si>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</si>
  <si>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</si>
  <si>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</si>
  <si>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</si>
  <si>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</si>
  <si>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</si>
  <si>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</si>
  <si>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</si>
  <si>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</si>
  <si>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</si>
  <si>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</si>
  <si>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</si>
  <si>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</si>
  <si>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</si>
  <si>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</si>
  <si>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</si>
  <si>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</si>
  <si>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</si>
  <si>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</si>
  <si>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</si>
  <si>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</si>
  <si>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</si>
  <si>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</si>
  <si>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</si>
  <si>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</si>
  <si>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</si>
  <si>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</si>
  <si>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</si>
  <si>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</si>
  <si>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</si>
  <si>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</si>
  <si>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</si>
  <si>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</si>
  <si>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</si>
  <si>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</si>
  <si>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</si>
  <si>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</si>
  <si>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</si>
  <si>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</si>
  <si>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</si>
  <si>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</si>
  <si>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</si>
  <si>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</si>
  <si>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</si>
  <si>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</si>
  <si>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</si>
  <si>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</si>
  <si>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</si>
  <si>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</si>
  <si>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</si>
  <si>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</si>
  <si>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</si>
  <si>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</si>
  <si>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</si>
  <si>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</si>
  <si>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</si>
  <si>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</si>
  <si>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</si>
  <si>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</si>
  <si>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</si>
  <si>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</si>
  <si>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</si>
  <si>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</si>
  <si>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</si>
  <si>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</si>
  <si>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</si>
  <si>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</si>
  <si>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</si>
  <si>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</si>
  <si>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</si>
  <si>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</si>
  <si>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</si>
  <si>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</si>
  <si>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</si>
  <si>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</si>
  <si>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</si>
  <si>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</si>
  <si>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</si>
  <si>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</si>
  <si>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</si>
  <si>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</si>
  <si>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</si>
  <si>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</si>
  <si>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</si>
  <si>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</si>
  <si>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</si>
  <si>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</si>
  <si>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</si>
  <si>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</si>
  <si>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</si>
  <si>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</si>
  <si>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</si>
  <si>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</si>
  <si>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</si>
  <si>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</si>
  <si>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</si>
  <si>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</si>
  <si>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</si>
  <si>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</si>
  <si>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</si>
  <si>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</si>
  <si>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</si>
  <si>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</si>
  <si>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</si>
  <si>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</si>
  <si>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</si>
  <si>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</si>
  <si>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</si>
  <si>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</si>
  <si>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</si>
  <si>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</si>
  <si>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</si>
  <si>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</si>
  <si>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</si>
  <si>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</si>
  <si>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</si>
  <si>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</si>
  <si>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</si>
  <si>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</si>
  <si>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</si>
  <si>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</si>
  <si>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</si>
  <si>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</si>
  <si>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</si>
  <si>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</si>
  <si>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</si>
  <si>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</si>
  <si>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</si>
  <si>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</si>
  <si>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</si>
  <si>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</si>
  <si>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</si>
  <si>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</si>
  <si>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</si>
  <si>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</si>
  <si>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</si>
  <si>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</si>
  <si>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</si>
  <si>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</si>
  <si>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</si>
  <si>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</si>
  <si>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</si>
  <si>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</si>
  <si>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</si>
  <si>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</si>
  <si>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</si>
  <si>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</si>
  <si>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</si>
  <si>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</si>
  <si>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</si>
  <si>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</si>
  <si>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</si>
  <si>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</si>
  <si>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</si>
  <si>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</si>
  <si>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</si>
  <si>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</si>
  <si>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</si>
  <si>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</si>
  <si>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</si>
  <si>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</si>
  <si>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</si>
  <si>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</si>
  <si>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</si>
  <si>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</si>
  <si>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</si>
  <si>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</si>
  <si>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</si>
  <si>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</si>
  <si>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</si>
  <si>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</si>
  <si>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</si>
  <si>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</si>
  <si>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</si>
  <si>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</si>
  <si>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</si>
  <si>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</si>
  <si>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</si>
  <si>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</si>
  <si>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</si>
  <si>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</si>
  <si>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</si>
  <si>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</si>
  <si>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</si>
  <si>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</si>
  <si>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</si>
  <si>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</si>
  <si>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</si>
  <si>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</si>
  <si>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</si>
  <si>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</si>
  <si>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</si>
  <si>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</si>
  <si>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</si>
  <si>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</si>
  <si>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</si>
  <si>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</si>
  <si>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</si>
  <si>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</si>
  <si>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</si>
  <si>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</si>
  <si>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</si>
  <si>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</si>
  <si>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</si>
  <si>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</si>
  <si>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</si>
  <si>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</si>
  <si>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</si>
  <si>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</si>
  <si>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</si>
  <si>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</si>
  <si>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</si>
  <si>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</si>
  <si>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</si>
  <si>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</si>
  <si>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</si>
  <si>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</si>
  <si>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</si>
  <si>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</si>
  <si>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</si>
  <si>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</si>
  <si>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</si>
  <si>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</si>
  <si>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</si>
  <si>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</si>
  <si>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</si>
  <si>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</si>
  <si>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</si>
  <si>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</si>
  <si>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</si>
  <si>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</si>
  <si>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</si>
  <si>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</si>
  <si>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</si>
  <si>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</si>
  <si>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</si>
  <si>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</si>
  <si>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</si>
  <si>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</si>
  <si>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</si>
  <si>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</si>
  <si>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</si>
  <si>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</si>
  <si>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</si>
  <si>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</si>
  <si>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</si>
  <si>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</si>
  <si>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</si>
  <si>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</si>
  <si>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</si>
  <si>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</si>
  <si>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</si>
  <si>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</si>
  <si>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</si>
  <si>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</si>
  <si>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</si>
  <si>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</si>
  <si>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</si>
  <si>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</si>
  <si>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</si>
  <si>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</si>
  <si>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</si>
  <si>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</si>
  <si>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</si>
  <si>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</si>
  <si>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</si>
  <si>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</si>
  <si>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</si>
  <si>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</si>
  <si>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</si>
  <si>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</si>
  <si>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</si>
  <si>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</si>
  <si>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</si>
  <si>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</si>
  <si>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</si>
  <si>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</si>
  <si>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</si>
  <si>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</si>
  <si>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</si>
  <si>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</si>
  <si>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</si>
  <si>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</si>
  <si>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</si>
  <si>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</si>
  <si>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</si>
  <si>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</si>
  <si>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</si>
  <si>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</si>
  <si>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</si>
  <si>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</si>
  <si>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</si>
  <si>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</si>
  <si>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</si>
  <si>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</si>
  <si>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</si>
  <si>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</si>
  <si>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</si>
  <si>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</si>
  <si>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</si>
  <si>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</si>
  <si>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</si>
  <si>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</si>
  <si>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</si>
  <si>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</si>
  <si>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</si>
  <si>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</si>
  <si>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</si>
  <si>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</si>
  <si>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</si>
  <si>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</si>
  <si>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</si>
  <si>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</si>
  <si>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</si>
  <si>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</si>
  <si>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</si>
  <si>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</si>
  <si>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</si>
  <si>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</si>
  <si>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</si>
  <si>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</si>
  <si>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</si>
  <si>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</si>
  <si>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</si>
  <si>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</si>
  <si>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</si>
  <si>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</si>
  <si>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</si>
  <si>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</si>
  <si>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</si>
  <si>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</si>
  <si>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</si>
  <si>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</si>
  <si>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</si>
  <si>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</si>
  <si>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</si>
  <si>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</si>
  <si>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</si>
  <si>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</si>
  <si>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</si>
  <si>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</si>
  <si>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</si>
  <si>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</si>
  <si>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</si>
  <si>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</si>
  <si>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</si>
  <si>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</si>
  <si>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</si>
  <si>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</si>
  <si>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</si>
  <si>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</si>
  <si>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</si>
  <si>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</si>
  <si>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</si>
  <si>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</si>
  <si>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</si>
  <si>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</si>
  <si>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</si>
  <si>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</si>
  <si>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</si>
  <si>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</si>
  <si>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</si>
  <si>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</si>
  <si>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</si>
  <si>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</si>
  <si>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</si>
  <si>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</si>
  <si>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</si>
  <si>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</si>
  <si>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</si>
  <si>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</si>
  <si>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</si>
  <si>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</si>
  <si>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</si>
  <si>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</si>
  <si>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</si>
  <si>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</si>
  <si>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</si>
  <si>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</si>
  <si>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</si>
  <si>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</si>
  <si>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</si>
  <si>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</si>
  <si>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</si>
  <si>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</si>
  <si>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</si>
  <si>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</si>
  <si>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</si>
  <si>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</si>
  <si>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</si>
  <si>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</si>
  <si>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</si>
  <si>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</si>
  <si>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</si>
  <si>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</si>
  <si>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</si>
  <si>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</si>
  <si>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</si>
  <si>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</si>
  <si>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</si>
  <si>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</si>
  <si>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</si>
  <si>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</si>
  <si>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</si>
  <si>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</si>
  <si>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</si>
  <si>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</si>
  <si>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</si>
  <si>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</si>
  <si>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</si>
  <si>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</si>
  <si>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</si>
  <si>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</si>
  <si>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</si>
  <si>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</si>
  <si>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</si>
  <si>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</si>
  <si>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</si>
  <si>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</si>
  <si>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</si>
  <si>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</si>
  <si>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</si>
  <si>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</si>
  <si>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</si>
  <si>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</si>
  <si>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</si>
  <si>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</si>
  <si>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</si>
  <si>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</si>
  <si>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</si>
  <si>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</si>
  <si>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</si>
  <si>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</si>
  <si>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</si>
  <si>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</si>
  <si>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</si>
  <si>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</si>
  <si>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</si>
  <si>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</si>
  <si>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</si>
  <si>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</si>
  <si>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</si>
  <si>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</si>
  <si>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</si>
  <si>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</si>
  <si>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</si>
  <si>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</si>
  <si>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</si>
  <si>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</si>
  <si>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</si>
  <si>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</si>
  <si>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</si>
  <si>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</si>
  <si>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</si>
  <si>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</si>
  <si>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</si>
  <si>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</si>
  <si>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</si>
  <si>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</si>
  <si>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</si>
  <si>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</si>
  <si>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</si>
  <si>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</si>
  <si>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</si>
  <si>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</si>
  <si>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</si>
  <si>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</si>
  <si>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</si>
  <si>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</si>
  <si>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</si>
  <si>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</si>
  <si>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</si>
  <si>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</si>
  <si>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</si>
  <si>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</si>
  <si>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</si>
  <si>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</si>
  <si>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</si>
  <si>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</si>
  <si>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</si>
  <si>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</si>
  <si>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</si>
  <si>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</si>
  <si>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</si>
  <si>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</si>
  <si>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</si>
  <si>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</si>
  <si>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</si>
  <si>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</si>
  <si>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</si>
  <si>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</si>
  <si>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</si>
  <si>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</si>
  <si>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</si>
  <si>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</si>
  <si>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</si>
  <si>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</si>
  <si>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</si>
  <si>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</si>
  <si>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</si>
  <si>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</si>
  <si>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</si>
  <si>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</si>
  <si>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</si>
  <si>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</si>
  <si>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</si>
  <si>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</si>
  <si>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</si>
  <si>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</si>
  <si>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</si>
  <si>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</si>
  <si>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</si>
  <si>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</si>
  <si>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</si>
  <si>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</si>
  <si>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</si>
  <si>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</si>
  <si>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</si>
  <si>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</si>
  <si>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</si>
  <si>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</si>
  <si>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</si>
  <si>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</si>
  <si>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</si>
  <si>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</si>
  <si>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</si>
  <si>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</si>
  <si>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</si>
  <si>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</si>
  <si>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</si>
  <si>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</si>
  <si>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</si>
  <si>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</si>
  <si>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</si>
  <si>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</si>
  <si>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</si>
  <si>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</si>
  <si>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</si>
  <si>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</si>
  <si>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</si>
  <si>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</si>
  <si>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</si>
  <si>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</si>
  <si>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</si>
  <si>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</si>
  <si>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</si>
  <si>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</si>
  <si>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</si>
  <si>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</si>
  <si>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</si>
  <si>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</si>
  <si>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</si>
  <si>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</si>
  <si>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</si>
  <si>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</si>
  <si>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</si>
  <si>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</si>
  <si>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</si>
  <si>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</si>
  <si>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</si>
  <si>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</si>
  <si>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</si>
  <si>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</si>
  <si>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</si>
  <si>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</si>
  <si>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</si>
  <si>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</si>
  <si>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</si>
  <si>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</si>
  <si>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</si>
  <si>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</si>
  <si>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</si>
  <si>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</si>
  <si>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</si>
  <si>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</si>
  <si>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</si>
  <si>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</si>
  <si>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</si>
  <si>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</si>
  <si>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</si>
  <si>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</si>
  <si>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</si>
  <si>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</si>
  <si>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</si>
  <si>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</si>
  <si>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</si>
  <si>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</si>
  <si>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</si>
  <si>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</si>
  <si>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</si>
  <si>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</si>
  <si>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</si>
  <si>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</si>
  <si>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</si>
  <si>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</si>
  <si>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</si>
  <si>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</si>
  <si>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</si>
  <si>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</si>
  <si>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</si>
  <si>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</si>
  <si>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</si>
  <si>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</si>
  <si>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</si>
  <si>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</si>
  <si>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</si>
  <si>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</si>
  <si>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</si>
  <si>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</si>
  <si>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</si>
  <si>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</si>
  <si>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</si>
  <si>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</si>
  <si>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</si>
  <si>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</si>
  <si>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</si>
  <si>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</si>
  <si>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</si>
  <si>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</si>
  <si>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</si>
  <si>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</si>
  <si>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</si>
  <si>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</si>
  <si>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</si>
  <si>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</si>
  <si>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</si>
  <si>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</si>
  <si>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</si>
  <si>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</si>
  <si>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</si>
  <si>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</si>
  <si>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</si>
  <si>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</si>
  <si>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</si>
  <si>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</si>
  <si>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</si>
  <si>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</si>
  <si>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</si>
  <si>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</si>
  <si>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</si>
  <si>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</si>
  <si>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</si>
  <si>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</si>
  <si>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</si>
  <si>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</si>
  <si>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</si>
  <si>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</si>
  <si>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</si>
  <si>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</si>
  <si>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</si>
  <si>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</si>
  <si>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</si>
  <si>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</si>
  <si>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</si>
  <si>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</si>
  <si>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</si>
  <si>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</si>
  <si>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</si>
  <si>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</si>
  <si>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</si>
  <si>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</si>
  <si>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</si>
  <si>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</si>
  <si>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</si>
  <si>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</si>
  <si>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</si>
  <si>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</si>
  <si>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</si>
  <si>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</si>
  <si>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</si>
  <si>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</si>
  <si>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</si>
  <si>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</si>
  <si>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</si>
  <si>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</si>
  <si>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</si>
  <si>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</si>
  <si>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</si>
  <si>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</si>
  <si>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</si>
  <si>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</si>
  <si>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</si>
  <si>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</si>
  <si>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</si>
  <si>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</si>
  <si>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</si>
  <si>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</si>
  <si>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</si>
  <si>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</si>
  <si>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</si>
  <si>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</si>
  <si>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</si>
  <si>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</si>
  <si>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</si>
  <si>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</si>
  <si>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</si>
  <si>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</si>
  <si>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</si>
  <si>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</si>
  <si>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</si>
  <si>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</si>
  <si>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</si>
  <si>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</si>
  <si>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</si>
  <si>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</si>
  <si>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</si>
  <si>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</si>
  <si>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</si>
  <si>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</si>
  <si>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</si>
  <si>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</si>
  <si>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</si>
  <si>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</si>
  <si>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</si>
  <si>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</si>
  <si>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</si>
  <si>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</si>
  <si>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</si>
  <si>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</si>
  <si>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</si>
  <si>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</si>
  <si>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</si>
  <si>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</si>
  <si>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</si>
  <si>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</si>
  <si>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</si>
  <si>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</si>
  <si>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</si>
  <si>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</si>
  <si>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</si>
  <si>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</si>
  <si>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</si>
  <si>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</si>
  <si>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</si>
  <si>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</si>
  <si>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</si>
  <si>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</si>
  <si>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</si>
  <si>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</si>
  <si>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</si>
  <si>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</si>
  <si>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</si>
  <si>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</si>
  <si>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</si>
  <si>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</si>
  <si>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</si>
  <si>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</si>
  <si>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</si>
  <si>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</si>
  <si>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</si>
  <si>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</si>
  <si>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</si>
  <si>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</si>
  <si>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</si>
  <si>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</si>
  <si>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</si>
  <si>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</si>
  <si>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</si>
  <si>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</si>
  <si>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</si>
  <si>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</si>
  <si>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</si>
  <si>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</si>
  <si>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</si>
  <si>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</si>
  <si>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</si>
  <si>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</si>
  <si>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</si>
  <si>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</si>
  <si>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</si>
  <si>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</si>
  <si>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</si>
  <si>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</si>
  <si>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</si>
  <si>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</si>
  <si>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</si>
  <si>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</si>
  <si>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</si>
  <si>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</si>
  <si>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</si>
  <si>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</si>
  <si>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</si>
  <si>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</si>
  <si>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</si>
  <si>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</si>
  <si>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</si>
  <si>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</si>
  <si>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</si>
  <si>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</si>
  <si>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</si>
  <si>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</si>
  <si>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</si>
  <si>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</si>
  <si>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</si>
  <si>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</si>
  <si>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</si>
  <si>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</si>
  <si>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</si>
  <si>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</si>
  <si>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</si>
  <si>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</si>
  <si>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</si>
  <si>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</si>
  <si>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</si>
  <si>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</si>
  <si>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</si>
  <si>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</si>
  <si>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</si>
  <si>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</si>
  <si>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</si>
  <si>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</si>
  <si>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</si>
  <si>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</si>
  <si>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</si>
  <si>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</si>
  <si>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</si>
  <si>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</si>
  <si>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</si>
  <si>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</si>
  <si>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</si>
  <si>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</si>
  <si>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</si>
  <si>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</si>
  <si>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</si>
  <si>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</si>
  <si>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</si>
  <si>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</si>
  <si>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</si>
  <si>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</si>
  <si>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</si>
  <si>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</si>
  <si>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</si>
  <si>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</si>
  <si>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</si>
  <si>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</si>
  <si>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</si>
  <si>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</si>
  <si>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</si>
  <si>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</si>
  <si>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</si>
  <si>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</si>
  <si>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</si>
  <si>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</si>
  <si>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</si>
  <si>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</si>
  <si>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</si>
  <si>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</si>
  <si>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</si>
  <si>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</si>
  <si>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</si>
  <si>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</si>
  <si>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</si>
  <si>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</si>
  <si>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</si>
  <si>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</si>
  <si>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</si>
  <si>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</si>
  <si>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</si>
  <si>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</si>
  <si>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</si>
  <si>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</si>
  <si>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</si>
  <si>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</si>
  <si>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</si>
  <si>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</si>
  <si>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</si>
  <si>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</si>
  <si>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</si>
  <si>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</si>
  <si>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</si>
  <si>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</si>
  <si>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</si>
  <si>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</si>
  <si>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</si>
  <si>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</si>
  <si>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</si>
  <si>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</si>
  <si>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</si>
  <si>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</si>
  <si>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</si>
  <si>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</si>
  <si>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</si>
  <si>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</si>
  <si>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</si>
  <si>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</si>
  <si>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</si>
  <si>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</si>
  <si>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</si>
  <si>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</si>
  <si>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</si>
  <si>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</si>
  <si>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</si>
  <si>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</si>
  <si>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</si>
  <si>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</si>
  <si>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</si>
  <si>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</si>
  <si>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</si>
  <si>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</si>
  <si>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</si>
  <si>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</si>
  <si>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</si>
  <si>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</si>
  <si>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</si>
  <si>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</si>
  <si>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</si>
  <si>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</si>
  <si>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</si>
  <si>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</si>
  <si>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</si>
  <si>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</si>
  <si>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</si>
  <si>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</si>
  <si>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</si>
  <si>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</si>
  <si>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</si>
  <si>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</si>
  <si>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</si>
  <si>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</si>
  <si>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</si>
  <si>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</si>
  <si>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</si>
  <si>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</si>
  <si>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</si>
  <si>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</si>
  <si>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</si>
  <si>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</si>
  <si>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</si>
  <si>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</si>
  <si>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</si>
  <si>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</si>
  <si>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</si>
  <si>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</si>
  <si>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</si>
  <si>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</si>
  <si>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</si>
  <si>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</si>
  <si>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</si>
  <si>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</si>
  <si>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</si>
  <si>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</si>
  <si>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</si>
  <si>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</si>
  <si>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</si>
  <si>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</si>
  <si>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</si>
  <si>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</si>
  <si>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</si>
  <si>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</si>
  <si>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</si>
  <si>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</si>
  <si>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</si>
  <si>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</si>
  <si>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</si>
  <si>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</si>
  <si>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</si>
  <si>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</si>
  <si>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</si>
  <si>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</si>
  <si>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</si>
  <si>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</si>
  <si>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</si>
  <si>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</si>
  <si>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</si>
  <si>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</si>
  <si>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</si>
  <si>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</si>
  <si>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</si>
  <si>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</si>
  <si>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</si>
  <si>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</si>
  <si>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</si>
  <si>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</si>
  <si>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</si>
  <si>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</si>
  <si>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</si>
  <si>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</si>
  <si>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</si>
  <si>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</si>
  <si>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</si>
  <si>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</si>
  <si>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</si>
  <si>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</si>
  <si>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</si>
  <si>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</si>
  <si>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</si>
  <si>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</si>
  <si>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</si>
  <si>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</si>
  <si>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</si>
  <si>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</si>
  <si>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</si>
  <si>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</si>
  <si>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</si>
  <si>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</si>
  <si>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</si>
  <si>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</si>
  <si>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</si>
  <si>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</si>
  <si>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</si>
  <si>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</si>
  <si>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</si>
  <si>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</si>
  <si>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</si>
  <si>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</si>
  <si>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</si>
  <si>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</si>
  <si>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</si>
  <si>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</si>
  <si>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</si>
  <si>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</si>
  <si>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</si>
  <si>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</si>
  <si>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</si>
  <si>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</si>
  <si>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</si>
  <si>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</si>
  <si>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</si>
  <si>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</si>
  <si>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</si>
  <si>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</si>
  <si>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</si>
  <si>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</si>
  <si>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</si>
  <si>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</si>
  <si>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</si>
  <si>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</si>
  <si>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</si>
  <si>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</si>
  <si>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</si>
  <si>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</si>
  <si>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</si>
  <si>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</si>
  <si>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</si>
  <si>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</si>
  <si>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</si>
  <si>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</si>
  <si>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</si>
  <si>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</si>
  <si>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</si>
  <si>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</si>
  <si>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</si>
  <si>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</si>
  <si>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</si>
  <si>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</si>
  <si>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</si>
  <si>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</si>
  <si>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</si>
  <si>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</si>
  <si>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</si>
  <si>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</si>
  <si>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</si>
  <si>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</si>
  <si>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</si>
  <si>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</si>
  <si>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</si>
  <si>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</si>
  <si>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</si>
  <si>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</si>
  <si>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</si>
  <si>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</si>
  <si>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</si>
  <si>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</si>
  <si>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</si>
  <si>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</si>
  <si>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</si>
  <si>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</si>
  <si>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</si>
  <si>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</si>
  <si>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</si>
  <si>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</si>
  <si>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</si>
  <si>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</si>
  <si>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</si>
  <si>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</si>
  <si>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</si>
  <si>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</si>
  <si>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</si>
  <si>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</si>
  <si>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</si>
  <si>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</si>
  <si>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</si>
  <si>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</si>
  <si>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</si>
  <si>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</si>
  <si>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</si>
  <si>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</si>
  <si>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</si>
  <si>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</si>
  <si>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</si>
  <si>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</si>
  <si>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</si>
  <si>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</si>
  <si>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</si>
  <si>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</si>
  <si>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</si>
  <si>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</si>
  <si>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</si>
  <si>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</si>
  <si>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</si>
  <si>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</si>
  <si>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</si>
  <si>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</si>
  <si>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</si>
  <si>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</si>
  <si>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</si>
  <si>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</si>
  <si>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</si>
  <si>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</si>
  <si>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</si>
  <si>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</si>
  <si>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</si>
  <si>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</si>
  <si>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</si>
  <si>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</si>
  <si>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</si>
  <si>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</si>
  <si>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</si>
  <si>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</si>
  <si>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</si>
  <si>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</si>
  <si>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</si>
  <si>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</si>
  <si>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</si>
  <si>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</si>
  <si>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</si>
  <si>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</si>
  <si>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</si>
  <si>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</si>
  <si>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</si>
  <si>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</si>
  <si>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</si>
  <si>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</si>
  <si>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</si>
  <si>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</si>
  <si>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</si>
  <si>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</si>
  <si>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</si>
  <si>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</si>
  <si>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</si>
  <si>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</si>
  <si>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</si>
  <si>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</si>
  <si>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</si>
  <si>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</si>
  <si>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</si>
  <si>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</si>
  <si>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</si>
  <si>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</si>
  <si>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</si>
  <si>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</si>
  <si>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</si>
  <si>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</si>
  <si>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</si>
  <si>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</si>
  <si>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</si>
  <si>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</si>
  <si>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</si>
  <si>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</si>
  <si>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</si>
  <si>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</si>
  <si>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</si>
  <si>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</si>
  <si>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</si>
  <si>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</si>
  <si>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</si>
  <si>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</si>
  <si>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</si>
  <si>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</si>
  <si>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</si>
  <si>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</si>
  <si>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</si>
  <si>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</si>
  <si>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</si>
  <si>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</si>
  <si>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</si>
  <si>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</si>
  <si>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</si>
  <si>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</si>
  <si>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</si>
  <si>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</si>
  <si>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</si>
  <si>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</si>
  <si>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</si>
  <si>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</si>
  <si>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</si>
  <si>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</si>
  <si>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</si>
  <si>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</si>
  <si>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</si>
  <si>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</si>
  <si>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</si>
  <si>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</si>
  <si>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</si>
  <si>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</si>
  <si>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</si>
  <si>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</si>
  <si>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</si>
  <si>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</si>
  <si>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</si>
  <si>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</si>
  <si>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</si>
  <si>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</si>
  <si>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</si>
  <si>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</si>
  <si>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</si>
  <si>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</si>
  <si>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</si>
  <si>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</si>
  <si>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</si>
  <si>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</si>
  <si>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</si>
  <si>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</si>
  <si>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</si>
  <si>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</si>
  <si>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</si>
  <si>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</si>
  <si>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</si>
  <si>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</si>
  <si>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</si>
  <si>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</si>
  <si>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</si>
  <si>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</si>
  <si>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</si>
  <si>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</si>
  <si>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</si>
  <si>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</si>
  <si>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</si>
  <si>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</si>
  <si>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</si>
  <si>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</si>
  <si>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</si>
  <si>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</si>
  <si>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</si>
  <si>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</si>
  <si>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</si>
  <si>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</si>
  <si>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</si>
  <si>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</si>
  <si>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</si>
  <si>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</si>
  <si>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</si>
  <si>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</si>
  <si>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</si>
  <si>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</si>
  <si>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</si>
  <si>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</si>
  <si>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</si>
  <si>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</si>
  <si>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</si>
  <si>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</si>
  <si>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</si>
  <si>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</si>
  <si>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</si>
  <si>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</si>
  <si>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</si>
  <si>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</si>
  <si>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</si>
  <si>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</si>
  <si>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</si>
  <si>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</si>
  <si>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</si>
  <si>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</si>
  <si>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</si>
  <si>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</si>
  <si>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</si>
  <si>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</si>
  <si>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</si>
  <si>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</si>
  <si>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</si>
  <si>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</si>
  <si>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</si>
  <si>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</si>
  <si>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</si>
  <si>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</si>
  <si>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</si>
  <si>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</si>
  <si>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</si>
  <si>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</si>
  <si>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</si>
  <si>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</si>
  <si>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</si>
  <si>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</si>
  <si>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</si>
  <si>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</si>
  <si>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</si>
  <si>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</si>
  <si>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</si>
  <si>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</si>
  <si>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</si>
  <si>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</si>
  <si>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</si>
  <si>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</si>
  <si>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</si>
  <si>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</si>
  <si>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</si>
  <si>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</si>
  <si>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</si>
  <si>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</si>
  <si>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</si>
  <si>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</si>
  <si>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</si>
  <si>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</si>
  <si>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</si>
  <si>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</si>
  <si>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</si>
  <si>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</si>
  <si>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</si>
  <si>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</si>
  <si>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</si>
  <si>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</si>
  <si>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</si>
  <si>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</si>
  <si>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</si>
  <si>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</si>
  <si>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</si>
  <si>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</si>
  <si>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</si>
  <si>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</si>
  <si>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</si>
  <si>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</si>
  <si>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</si>
  <si>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</si>
  <si>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</si>
  <si>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</si>
  <si>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</si>
  <si>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</si>
  <si>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</si>
  <si>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</si>
  <si>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</si>
  <si>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</si>
  <si>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</si>
  <si>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</si>
  <si>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</si>
  <si>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</si>
  <si>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</si>
  <si>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</si>
  <si>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</si>
  <si>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</si>
  <si>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</si>
  <si>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</si>
  <si>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</si>
  <si>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</si>
  <si>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</si>
  <si>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</si>
  <si>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</si>
  <si>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</si>
  <si>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</si>
  <si>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</si>
  <si>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</si>
  <si>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</si>
  <si>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</si>
  <si>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</si>
  <si>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</si>
  <si>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</si>
  <si>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</si>
  <si>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</si>
  <si>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</si>
  <si>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</si>
  <si>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</si>
  <si>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</si>
  <si>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</si>
  <si>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</si>
  <si>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</si>
  <si>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</si>
  <si>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</si>
  <si>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</si>
  <si>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</si>
  <si>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</si>
  <si>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</si>
  <si>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</si>
  <si>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</si>
  <si>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</si>
  <si>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</si>
  <si>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</si>
  <si>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</si>
  <si>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</si>
  <si>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</si>
  <si>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</si>
  <si>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</si>
  <si>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</si>
  <si>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</si>
  <si>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</si>
  <si>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</si>
  <si>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</si>
  <si>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</si>
  <si>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</si>
  <si>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</si>
  <si>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</si>
  <si>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</si>
  <si>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</si>
  <si>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</si>
  <si>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</si>
  <si>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</si>
  <si>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</si>
  <si>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</si>
  <si>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</si>
  <si>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</si>
  <si>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</si>
  <si>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</si>
  <si>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</si>
  <si>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</si>
  <si>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</si>
  <si>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</si>
  <si>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</si>
  <si>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</si>
  <si>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</si>
  <si>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</si>
  <si>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</si>
  <si>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</si>
  <si>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</si>
  <si>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</si>
  <si>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</si>
  <si>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</si>
  <si>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</si>
  <si>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</si>
  <si>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</si>
  <si>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</si>
  <si>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</si>
  <si>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</si>
  <si>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</si>
  <si>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</si>
  <si>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</si>
  <si>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</si>
  <si>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</si>
  <si>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</si>
  <si>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</si>
  <si>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</si>
  <si>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</si>
  <si>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</si>
  <si>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</si>
  <si>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</si>
  <si>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</si>
  <si>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</si>
  <si>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</si>
  <si>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</si>
  <si>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</si>
  <si>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</si>
  <si>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</si>
  <si>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</si>
  <si>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</si>
  <si>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</si>
  <si>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</si>
  <si>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</si>
  <si>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</si>
  <si>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</si>
  <si>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</si>
  <si>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</si>
  <si>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</si>
  <si>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</si>
  <si>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</si>
  <si>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</si>
  <si>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</si>
  <si>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</si>
  <si>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</si>
  <si>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</si>
  <si>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</si>
  <si>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</si>
  <si>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</si>
  <si>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</si>
  <si>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</si>
  <si>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</si>
  <si>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</si>
  <si>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</si>
  <si>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</si>
  <si>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</si>
  <si>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</si>
  <si>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</si>
  <si>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</si>
  <si>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</si>
  <si>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</si>
  <si>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</si>
  <si>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</si>
  <si>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</si>
  <si>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</si>
  <si>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</si>
  <si>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</si>
  <si>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</si>
  <si>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</si>
  <si>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</si>
  <si>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</si>
  <si>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</si>
  <si>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</si>
  <si>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</si>
  <si>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</si>
  <si>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</si>
  <si>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</si>
  <si>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</si>
  <si>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</si>
  <si>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</si>
  <si>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</si>
  <si>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</si>
  <si>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</si>
  <si>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</si>
  <si>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</si>
  <si>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</si>
  <si>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</si>
  <si>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</si>
  <si>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</si>
  <si>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</si>
  <si>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</si>
  <si>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</si>
  <si>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</si>
  <si>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</si>
  <si>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</si>
  <si>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</si>
  <si>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</si>
  <si>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</si>
  <si>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</si>
  <si>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</si>
  <si>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</si>
  <si>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</si>
  <si>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</si>
  <si>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</si>
  <si>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</si>
  <si>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</si>
  <si>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</si>
  <si>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</si>
  <si>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</si>
  <si>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</si>
  <si>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</si>
  <si>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</si>
  <si>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</si>
  <si>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</si>
  <si>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</si>
  <si>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</si>
  <si>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</si>
  <si>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</si>
  <si>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</si>
  <si>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</si>
  <si>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</si>
  <si>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</si>
  <si>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</si>
  <si>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</si>
  <si>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</si>
  <si>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</si>
  <si>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</si>
  <si>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</si>
  <si>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</si>
  <si>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</si>
  <si>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</si>
  <si>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</si>
  <si>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</si>
  <si>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</si>
  <si>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</si>
  <si>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</si>
  <si>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</si>
  <si>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</si>
  <si>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</si>
  <si>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</si>
  <si>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</si>
  <si>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</si>
  <si>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</si>
  <si>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</si>
  <si>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</si>
  <si>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</si>
  <si>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</si>
  <si>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</si>
  <si>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</si>
  <si>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</si>
  <si>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</si>
  <si>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</si>
  <si>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</si>
  <si>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</si>
  <si>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</si>
  <si>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</si>
  <si>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</si>
  <si>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</si>
  <si>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</si>
  <si>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</si>
  <si>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</si>
  <si>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</si>
  <si>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</si>
  <si>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</si>
  <si>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</si>
  <si>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</si>
  <si>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</si>
  <si>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</si>
  <si>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</si>
  <si>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</si>
  <si>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</si>
  <si>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</si>
  <si>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</si>
  <si>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</si>
  <si>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</si>
  <si>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</si>
  <si>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</si>
  <si>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</si>
  <si>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</si>
  <si>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</si>
  <si>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</si>
  <si>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</si>
  <si>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</si>
  <si>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</si>
  <si>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</si>
  <si>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</si>
  <si>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</si>
  <si>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</si>
  <si>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</si>
  <si>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</si>
  <si>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</si>
  <si>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</si>
  <si>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</si>
  <si>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</si>
  <si>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</si>
  <si>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</si>
  <si>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</si>
  <si>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</si>
  <si>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</si>
  <si>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</si>
  <si>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</si>
  <si>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</si>
  <si>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</si>
  <si>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</si>
  <si>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</si>
  <si>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</si>
  <si>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</si>
  <si>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</si>
  <si>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</si>
  <si>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</si>
  <si>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</si>
  <si>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</si>
  <si>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</si>
  <si>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</si>
  <si>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</si>
  <si>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</si>
  <si>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</si>
  <si>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</si>
  <si>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</si>
  <si>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</si>
  <si>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</si>
  <si>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</si>
  <si>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</si>
  <si>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</si>
  <si>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</si>
  <si>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</si>
  <si>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</si>
  <si>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</si>
  <si>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</si>
  <si>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</si>
  <si>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</si>
  <si>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</si>
  <si>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</si>
  <si>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</si>
  <si>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</si>
  <si>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</si>
  <si>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</si>
  <si>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</si>
  <si>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</si>
  <si>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</si>
  <si>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</si>
  <si>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</si>
  <si>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</si>
  <si>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</si>
  <si>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</si>
  <si>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</si>
  <si>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</si>
  <si>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</si>
  <si>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</si>
  <si>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</si>
  <si>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</si>
  <si>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</si>
  <si>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</si>
  <si>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</si>
  <si>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</si>
  <si>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</si>
  <si>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</si>
  <si>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</si>
  <si>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</si>
  <si>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</si>
  <si>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</si>
  <si>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</si>
  <si>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</si>
  <si>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</si>
  <si>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</si>
  <si>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</si>
  <si>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</si>
  <si>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</si>
  <si>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</si>
  <si>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</si>
  <si>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</si>
  <si>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</si>
  <si>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</si>
  <si>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</si>
  <si>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</si>
  <si>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</si>
  <si>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</si>
  <si>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</si>
  <si>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</si>
  <si>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</si>
  <si>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</si>
  <si>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</si>
  <si>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</si>
  <si>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</si>
  <si>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</si>
  <si>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</si>
  <si>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</si>
  <si>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</si>
  <si>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</si>
  <si>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</si>
  <si>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</si>
  <si>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</si>
  <si>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</si>
  <si>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</si>
  <si>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</si>
  <si>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</si>
  <si>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</si>
  <si>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</si>
  <si>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</si>
  <si>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</si>
  <si>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</si>
  <si>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</si>
  <si>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</si>
  <si>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</si>
  <si>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</si>
  <si>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</si>
  <si>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</si>
  <si>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</si>
  <si>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</si>
  <si>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</si>
  <si>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</si>
  <si>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</si>
  <si>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</si>
  <si>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</si>
  <si>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</si>
  <si>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</si>
  <si>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</si>
  <si>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</si>
  <si>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</si>
  <si>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</si>
  <si>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</si>
  <si>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</si>
  <si>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</si>
  <si>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</si>
  <si>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</si>
  <si>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</si>
  <si>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</si>
  <si>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</si>
  <si>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</si>
  <si>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</si>
  <si>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</si>
  <si>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</si>
  <si>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</si>
  <si>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</si>
  <si>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</si>
  <si>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</si>
  <si>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</si>
  <si>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</si>
  <si>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</si>
  <si>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</si>
  <si>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</si>
  <si>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</si>
  <si>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</si>
  <si>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</si>
  <si>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</si>
  <si>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</si>
  <si>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</si>
  <si>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</si>
  <si>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</si>
  <si>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</si>
  <si>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</si>
  <si>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</si>
  <si>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</si>
  <si>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</si>
  <si>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</si>
  <si>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</si>
  <si>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</si>
  <si>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</si>
  <si>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</si>
  <si>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</si>
  <si>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</si>
  <si>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</si>
  <si>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</si>
  <si>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</si>
  <si>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</si>
  <si>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</si>
  <si>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</si>
  <si>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</si>
  <si>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</si>
  <si>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</si>
  <si>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</si>
  <si>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</si>
  <si>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</si>
  <si>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</si>
  <si>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</si>
  <si>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</si>
  <si>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</si>
  <si>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</si>
  <si>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</si>
  <si>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</si>
  <si>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</si>
  <si>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</si>
  <si>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</si>
  <si>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</si>
  <si>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</si>
  <si>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</si>
  <si>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</si>
  <si>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</si>
  <si>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</si>
  <si>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</si>
  <si>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</si>
  <si>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</si>
  <si>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</si>
  <si>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</si>
  <si>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</si>
  <si>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</si>
  <si>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</si>
  <si>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</si>
  <si>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</si>
  <si>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</si>
  <si>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</si>
  <si>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</si>
  <si>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</si>
  <si>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</si>
  <si>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</si>
  <si>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</si>
  <si>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</si>
  <si>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</si>
  <si>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</si>
  <si>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</si>
  <si>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</si>
  <si>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</si>
  <si>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</si>
  <si>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</si>
  <si>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</si>
  <si>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</si>
  <si>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</si>
  <si>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</si>
  <si>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</si>
  <si>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</si>
  <si>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</si>
  <si>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</si>
  <si>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</si>
  <si>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</si>
  <si>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</si>
  <si>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</si>
  <si>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</si>
  <si>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</si>
  <si>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</si>
  <si>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</si>
  <si>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</si>
  <si>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</si>
  <si>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</si>
  <si>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</si>
  <si>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</si>
  <si>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</si>
  <si>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</si>
  <si>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</si>
  <si>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</si>
  <si>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</si>
  <si>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</si>
  <si>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</si>
  <si>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</si>
  <si>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</si>
  <si>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</si>
  <si>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</si>
  <si>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</si>
  <si>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</si>
  <si>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</si>
  <si>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</si>
  <si>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</si>
  <si>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</si>
  <si>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</si>
  <si>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</si>
  <si>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</si>
  <si>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</si>
  <si>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</si>
  <si>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</si>
  <si>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</si>
  <si>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</si>
  <si>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</si>
  <si>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</si>
  <si>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</si>
  <si>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</si>
  <si>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</si>
  <si>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</si>
  <si>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</si>
  <si>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</si>
  <si>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</si>
  <si>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</si>
  <si>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</si>
  <si>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</si>
  <si>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</si>
  <si>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</si>
  <si>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</si>
  <si>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</si>
  <si>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</si>
  <si>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</si>
  <si>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</si>
  <si>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</si>
  <si>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</si>
  <si>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</si>
  <si>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</si>
  <si>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</si>
  <si>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</si>
  <si>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</si>
  <si>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</si>
  <si>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</si>
  <si>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</si>
  <si>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</si>
  <si>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</si>
  <si>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</si>
  <si>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</si>
  <si>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</si>
  <si>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</si>
  <si>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</si>
  <si>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</si>
  <si>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</si>
  <si>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</si>
  <si>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</si>
  <si>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</si>
  <si>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</si>
  <si>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</si>
  <si>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</si>
  <si>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</si>
  <si>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</si>
  <si>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</si>
  <si>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</si>
  <si>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</si>
  <si>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</si>
  <si>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</si>
  <si>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</si>
  <si>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</si>
  <si>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</si>
  <si>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</si>
  <si>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</si>
  <si>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</si>
  <si>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</si>
  <si>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</si>
  <si>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</si>
  <si>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</si>
  <si>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</si>
  <si>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</si>
  <si>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</si>
  <si>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</si>
  <si>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</si>
  <si>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</si>
  <si>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</si>
  <si>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</si>
  <si>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</si>
  <si>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</si>
  <si>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</si>
  <si>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</si>
  <si>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</si>
  <si>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</si>
  <si>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</si>
  <si>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</si>
  <si>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</si>
  <si>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</si>
  <si>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</si>
  <si>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</si>
  <si>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</si>
  <si>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</si>
  <si>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</si>
  <si>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</si>
  <si>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</si>
  <si>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</si>
  <si>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</si>
  <si>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</si>
  <si>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</si>
  <si>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</si>
  <si>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</si>
  <si>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</si>
  <si>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</si>
  <si>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</si>
  <si>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</si>
  <si>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</si>
  <si>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</si>
  <si>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</si>
  <si>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</si>
  <si>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</si>
  <si>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</si>
  <si>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</si>
  <si>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</si>
  <si>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</si>
  <si>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</si>
  <si>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</si>
  <si>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</si>
  <si>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</si>
  <si>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</si>
  <si>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</si>
  <si>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</si>
  <si>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</si>
  <si>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</si>
  <si>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</si>
  <si>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</si>
  <si>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</si>
  <si>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</si>
  <si>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</si>
  <si>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</si>
  <si>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</si>
  <si>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</si>
  <si>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</si>
  <si>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</si>
  <si>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</si>
  <si>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</si>
  <si>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</si>
  <si>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</si>
  <si>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</si>
  <si>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</si>
  <si>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</si>
  <si>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</si>
  <si>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</si>
  <si>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</si>
  <si>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</si>
  <si>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</si>
  <si>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</si>
  <si>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</si>
  <si>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</si>
  <si>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</si>
  <si>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</si>
  <si>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</si>
  <si>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</si>
  <si>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</si>
  <si>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</si>
  <si>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</si>
  <si>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</si>
  <si>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</si>
  <si>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</si>
  <si>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</si>
  <si>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</si>
  <si>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</si>
  <si>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</si>
  <si>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</si>
  <si>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</si>
  <si>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</si>
  <si>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</si>
  <si>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</si>
  <si>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</si>
  <si>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</si>
  <si>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</si>
  <si>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</si>
  <si>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</si>
  <si>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</si>
  <si>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</si>
  <si>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</si>
  <si>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</si>
  <si>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</si>
  <si>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</si>
  <si>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</si>
  <si>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</si>
  <si>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</si>
  <si>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</si>
  <si>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</si>
  <si>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</si>
  <si>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</si>
  <si>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</si>
  <si>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</si>
  <si>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</si>
  <si>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</si>
  <si>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</si>
  <si>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</si>
  <si>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</si>
  <si>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</si>
  <si>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</si>
  <si>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</si>
  <si>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</si>
  <si>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</si>
  <si>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</si>
  <si>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</si>
  <si>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</si>
  <si>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</si>
  <si>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</si>
  <si>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</si>
  <si>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</si>
  <si>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</si>
  <si>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</si>
  <si>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</si>
  <si>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</si>
  <si>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</si>
  <si>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</si>
  <si>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</si>
  <si>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</si>
  <si>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</si>
  <si>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</si>
  <si>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</si>
  <si>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</si>
  <si>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</si>
  <si>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</si>
  <si>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</si>
  <si>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</si>
  <si>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</si>
  <si>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</si>
  <si>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</si>
  <si>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</si>
  <si>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</si>
  <si>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</si>
  <si>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</si>
  <si>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</si>
  <si>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</si>
  <si>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</si>
  <si>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</si>
  <si>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</si>
  <si>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</si>
  <si>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</si>
  <si>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</si>
  <si>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</si>
  <si>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</si>
  <si>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</si>
  <si>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</si>
  <si>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</si>
  <si>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</si>
  <si>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</si>
  <si>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</si>
  <si>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</si>
  <si>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</si>
  <si>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</si>
  <si>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</si>
  <si>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</si>
  <si>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</si>
  <si>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</si>
  <si>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</si>
  <si>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</si>
  <si>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</si>
  <si>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</si>
  <si>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</si>
  <si>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</si>
  <si>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</si>
  <si>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</si>
  <si>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</si>
  <si>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</si>
  <si>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</si>
  <si>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</si>
  <si>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</si>
  <si>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</si>
  <si>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</si>
  <si>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</si>
  <si>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</si>
  <si>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</si>
  <si>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</si>
  <si>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</si>
  <si>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</si>
  <si>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</si>
  <si>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</si>
  <si>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</si>
  <si>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</si>
  <si>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</si>
  <si>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</si>
  <si>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</si>
  <si>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</si>
  <si>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</si>
  <si>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</si>
  <si>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</si>
  <si>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</si>
  <si>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</si>
  <si>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</si>
  <si>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</si>
  <si>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</si>
  <si>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</si>
  <si>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</si>
  <si>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</si>
  <si>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</si>
  <si>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</si>
  <si>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</si>
  <si>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</si>
  <si>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</si>
  <si>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</si>
  <si>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</si>
  <si>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</si>
  <si>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</si>
  <si>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</si>
  <si>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</si>
  <si>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</si>
  <si>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</si>
  <si>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</si>
  <si>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</si>
  <si>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</si>
  <si>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</si>
  <si>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</si>
  <si>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</si>
  <si>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</si>
  <si>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</si>
  <si>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</si>
  <si>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</si>
  <si>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</si>
  <si>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</si>
  <si>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</si>
  <si>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</si>
  <si>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</si>
  <si>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</si>
  <si>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</si>
  <si>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</si>
  <si>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</si>
  <si>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</si>
  <si>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</si>
  <si>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</si>
  <si>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</si>
  <si>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</si>
  <si>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</si>
  <si>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</si>
  <si>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</si>
  <si>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</si>
  <si>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</si>
  <si>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</si>
  <si>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</si>
  <si>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</si>
  <si>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</si>
  <si>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</si>
  <si>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</si>
  <si>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</si>
  <si>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</si>
  <si>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</si>
  <si>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</si>
  <si>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</si>
  <si>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</si>
  <si>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</si>
  <si>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</si>
  <si>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</si>
  <si>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</si>
  <si>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</si>
  <si>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</si>
  <si>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</si>
  <si>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</si>
  <si>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</si>
  <si>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</si>
  <si>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</si>
  <si>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</si>
  <si>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</si>
  <si>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</si>
  <si>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</si>
  <si>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</si>
  <si>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</si>
  <si>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</si>
  <si>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</si>
  <si>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</si>
  <si>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</si>
  <si>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</si>
  <si>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</si>
  <si>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</si>
  <si>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</si>
  <si>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</si>
  <si>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</si>
  <si>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</si>
  <si>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</si>
  <si>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</si>
  <si>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</si>
  <si>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</si>
  <si>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</si>
  <si>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</si>
  <si>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</si>
  <si>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</si>
  <si>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</si>
  <si>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</si>
  <si>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</si>
  <si>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</si>
  <si>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</si>
  <si>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</si>
  <si>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</si>
  <si>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</si>
  <si>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</si>
  <si>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</si>
  <si>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</si>
  <si>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</si>
  <si>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</si>
  <si>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</si>
  <si>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</si>
  <si>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</si>
  <si>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</si>
  <si>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</si>
  <si>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</si>
  <si>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</si>
  <si>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</si>
  <si>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</si>
  <si>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</si>
  <si>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</si>
  <si>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</si>
  <si>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</si>
  <si>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</si>
  <si>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</si>
  <si>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</si>
  <si>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</si>
  <si>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</si>
  <si>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</si>
  <si>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</si>
  <si>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</si>
  <si>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</si>
  <si>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</si>
  <si>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</si>
  <si>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</si>
  <si>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</si>
  <si>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</si>
  <si>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</si>
  <si>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</si>
  <si>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</si>
  <si>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</si>
  <si>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</si>
  <si>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</si>
  <si>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</si>
  <si>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</si>
  <si>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</si>
  <si>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</si>
  <si>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</si>
  <si>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</si>
  <si>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</si>
  <si>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</si>
  <si>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</si>
  <si>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</si>
  <si>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</si>
  <si>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</si>
  <si>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</si>
  <si>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</si>
  <si>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</si>
  <si>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</si>
  <si>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</si>
  <si>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</si>
  <si>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</si>
  <si>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</si>
  <si>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</si>
  <si>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</si>
  <si>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</si>
  <si>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</si>
  <si>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</si>
  <si>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</si>
  <si>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</si>
  <si>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</si>
  <si>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</si>
  <si>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</si>
  <si>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</si>
  <si>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</si>
  <si>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</si>
  <si>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</si>
  <si>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</si>
  <si>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</si>
  <si>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</si>
  <si>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</si>
  <si>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</si>
  <si>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</si>
  <si>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</si>
  <si>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</si>
  <si>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</si>
  <si>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</si>
  <si>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</si>
  <si>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</si>
  <si>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</si>
  <si>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</si>
  <si>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</si>
  <si>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</si>
  <si>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</si>
  <si>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</si>
  <si>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</si>
  <si>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</si>
  <si>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</si>
  <si>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</si>
  <si>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</si>
  <si>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</si>
  <si>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</si>
  <si>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</si>
  <si>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</si>
  <si>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</si>
  <si>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</si>
  <si>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</si>
  <si>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</si>
  <si>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</si>
  <si>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</si>
  <si>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</si>
  <si>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</si>
  <si>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</si>
  <si>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</si>
  <si>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</si>
  <si>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</si>
  <si>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</si>
  <si>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</si>
  <si>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</si>
  <si>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</si>
  <si>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</si>
  <si>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</si>
  <si>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</si>
  <si>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</si>
  <si>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</si>
  <si>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</si>
  <si>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</si>
  <si>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</si>
  <si>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</si>
  <si>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</si>
  <si>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</si>
  <si>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</si>
  <si>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</si>
  <si>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</si>
  <si>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</si>
  <si>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</si>
  <si>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</si>
  <si>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</si>
  <si>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</si>
  <si>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</si>
  <si>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</si>
  <si>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</si>
  <si>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</si>
  <si>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</si>
  <si>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</si>
  <si>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</si>
  <si>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</si>
  <si>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</si>
  <si>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</si>
  <si>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</si>
  <si>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</si>
  <si>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</si>
  <si>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</si>
  <si>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</si>
  <si>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</si>
  <si>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</si>
  <si>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</si>
  <si>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</si>
  <si>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</si>
  <si>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</si>
  <si>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</si>
  <si>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</si>
  <si>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</si>
  <si>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</si>
  <si>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</si>
  <si>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</si>
  <si>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</si>
  <si>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</si>
  <si>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</si>
  <si>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</si>
  <si>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</si>
  <si>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</si>
  <si>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</si>
  <si>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</si>
  <si>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</si>
  <si>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</si>
  <si>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</si>
  <si>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</si>
  <si>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</si>
  <si>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</si>
  <si>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</si>
  <si>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</si>
  <si>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</si>
  <si>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</si>
  <si>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</si>
  <si>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</si>
  <si>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</si>
  <si>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</si>
  <si>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</si>
  <si>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</si>
  <si>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</si>
  <si>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</si>
  <si>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</si>
  <si>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</si>
  <si>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</si>
  <si>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</si>
  <si>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</si>
  <si>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</si>
  <si>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</si>
  <si>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</si>
  <si>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</si>
  <si>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</si>
  <si>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</si>
  <si>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</si>
  <si>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</si>
  <si>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</si>
  <si>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</si>
  <si>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</si>
  <si>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</si>
  <si>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</si>
  <si>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</si>
  <si>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</si>
  <si>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</si>
  <si>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</si>
  <si>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</si>
  <si>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</si>
  <si>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</si>
  <si>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</si>
  <si>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</si>
  <si>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</si>
  <si>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</si>
  <si>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</si>
  <si>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</si>
  <si>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</si>
  <si>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</si>
  <si>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</si>
  <si>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</si>
  <si>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</si>
  <si>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</si>
  <si>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</si>
  <si>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</si>
  <si>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</si>
  <si>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</si>
  <si>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</si>
  <si>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</si>
  <si>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</si>
  <si>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</si>
  <si>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</si>
  <si>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</si>
  <si>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</si>
  <si>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</si>
  <si>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</si>
  <si>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</si>
  <si>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</si>
  <si>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</si>
  <si>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</si>
  <si>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</si>
  <si>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</si>
  <si>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</si>
  <si>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</si>
  <si>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</si>
  <si>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</si>
  <si>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</si>
  <si>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</si>
  <si>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</si>
  <si>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</si>
  <si>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</si>
  <si>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</si>
  <si>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</si>
  <si>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</si>
  <si>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</si>
  <si>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</si>
  <si>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</si>
  <si>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</si>
  <si>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</si>
  <si>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</si>
  <si>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</si>
  <si>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</si>
  <si>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</si>
  <si>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</si>
  <si>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</si>
  <si>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</si>
  <si>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</si>
  <si>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</si>
  <si>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</si>
  <si>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</si>
  <si>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</si>
  <si>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</si>
  <si>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</si>
  <si>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</si>
  <si>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</si>
  <si>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</si>
  <si>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</si>
  <si>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</si>
  <si>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</si>
  <si>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</si>
  <si>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</si>
  <si>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</si>
  <si>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</si>
  <si>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</si>
  <si>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</si>
  <si>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</si>
  <si>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</si>
  <si>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</si>
  <si>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</si>
  <si>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</si>
  <si>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</si>
  <si>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</si>
  <si>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</si>
  <si>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</si>
  <si>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</si>
  <si>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</si>
  <si>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</si>
  <si>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</si>
  <si>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</si>
  <si>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</si>
  <si>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</si>
  <si>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</si>
  <si>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</si>
  <si>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</si>
  <si>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</si>
  <si>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</si>
  <si>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</si>
  <si>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</si>
  <si>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</si>
  <si>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</si>
  <si>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</si>
  <si>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</si>
  <si>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</si>
  <si>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</si>
  <si>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</si>
  <si>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</si>
  <si>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</si>
  <si>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</si>
  <si>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</si>
  <si>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</si>
  <si>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</si>
  <si>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</si>
  <si>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</si>
  <si>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</si>
  <si>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</si>
  <si>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</si>
  <si>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</si>
  <si>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</si>
  <si>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</si>
  <si>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</si>
  <si>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</si>
  <si>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</si>
  <si>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</si>
  <si>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</si>
  <si>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</si>
  <si>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</si>
  <si>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</si>
  <si>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</si>
  <si>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</si>
  <si>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</si>
  <si>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</si>
  <si>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</si>
  <si>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</si>
  <si>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</si>
  <si>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</si>
  <si>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</si>
  <si>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</si>
  <si>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</si>
  <si>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</si>
  <si>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</si>
  <si>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</si>
  <si>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</si>
  <si>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</si>
  <si>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</si>
  <si>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</si>
  <si>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</si>
  <si>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</si>
  <si>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</si>
  <si>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</si>
  <si>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</si>
  <si>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</si>
  <si>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</si>
  <si>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</si>
  <si>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</si>
  <si>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</si>
  <si>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</si>
  <si>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</si>
  <si>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</si>
  <si>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</si>
  <si>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</si>
  <si>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</si>
  <si>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</si>
  <si>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</si>
  <si>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</si>
  <si>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</si>
  <si>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</si>
  <si>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</si>
  <si>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</si>
  <si>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</si>
  <si>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</si>
  <si>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</si>
  <si>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</si>
  <si>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</si>
  <si>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</si>
  <si>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</si>
  <si>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</si>
  <si>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</si>
  <si>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</si>
  <si>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</si>
  <si>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</si>
  <si>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</si>
  <si>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</si>
  <si>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</si>
  <si>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</si>
  <si>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</si>
  <si>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</si>
  <si>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</si>
  <si>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</si>
  <si>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</si>
  <si>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</si>
  <si>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</si>
  <si>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</si>
  <si>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</si>
  <si>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</si>
  <si>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</si>
  <si>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</si>
  <si>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</si>
  <si>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</si>
  <si>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</si>
  <si>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</si>
  <si>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</si>
  <si>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</si>
  <si>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</si>
  <si>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</si>
  <si>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</si>
  <si>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</si>
  <si>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</si>
  <si>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</si>
  <si>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</si>
  <si>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</si>
  <si>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</si>
  <si>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</si>
  <si>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</si>
  <si>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</si>
  <si>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</si>
  <si>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</si>
  <si>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</si>
  <si>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</si>
  <si>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</si>
  <si>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</si>
  <si>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</si>
  <si>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</si>
  <si>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</si>
  <si>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</si>
  <si>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</si>
  <si>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</si>
  <si>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</si>
  <si>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</si>
  <si>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</si>
  <si>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</si>
  <si>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</si>
  <si>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</si>
  <si>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</si>
  <si>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</si>
  <si>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</si>
  <si>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</si>
  <si>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</si>
  <si>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</si>
  <si>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</si>
  <si>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</si>
  <si>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</si>
  <si>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</si>
  <si>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</si>
  <si>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</si>
  <si>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</si>
  <si>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</si>
  <si>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</si>
  <si>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</si>
  <si>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</si>
  <si>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</si>
  <si>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</si>
  <si>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</si>
  <si>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</si>
  <si>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</si>
  <si>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</si>
  <si>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</si>
  <si>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</si>
  <si>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</si>
  <si>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</si>
  <si>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</si>
  <si>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</si>
  <si>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</si>
  <si>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</si>
  <si>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</si>
  <si>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</si>
  <si>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</si>
  <si>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</si>
  <si>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</si>
  <si>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</si>
  <si>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</si>
  <si>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</si>
  <si>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</si>
  <si>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</si>
  <si>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</si>
  <si>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</si>
  <si>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</si>
  <si>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</si>
  <si>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</si>
  <si>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</si>
  <si>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</si>
  <si>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</si>
  <si>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</si>
  <si>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</si>
  <si>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</si>
  <si>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</si>
  <si>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</si>
  <si>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</si>
  <si>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</si>
  <si>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</si>
  <si>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</si>
  <si>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</si>
  <si>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</si>
  <si>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</si>
  <si>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</si>
  <si>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</si>
  <si>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</si>
  <si>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</si>
  <si>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</si>
  <si>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</si>
  <si>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</si>
  <si>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</si>
  <si>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</si>
  <si>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</si>
  <si>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</si>
  <si>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</si>
  <si>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</si>
  <si>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</si>
  <si>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</si>
  <si>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</si>
  <si>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</si>
  <si>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</si>
  <si>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</si>
  <si>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</si>
  <si>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</si>
  <si>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</si>
  <si>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</si>
  <si>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</si>
  <si>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</si>
  <si>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</si>
  <si>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</si>
  <si>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</si>
  <si>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</si>
  <si>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</si>
  <si>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</si>
  <si>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</si>
  <si>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</si>
  <si>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</si>
  <si>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</si>
  <si>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</si>
  <si>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</si>
  <si>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</si>
  <si>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</si>
  <si>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</si>
  <si>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</si>
  <si>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</si>
  <si>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</si>
  <si>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</si>
  <si>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</si>
  <si>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</si>
  <si>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</si>
  <si>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</si>
  <si>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</si>
  <si>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</si>
  <si>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</si>
  <si>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</si>
  <si>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</si>
  <si>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</si>
  <si>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</si>
  <si>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</si>
  <si>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</si>
  <si>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</si>
  <si>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</si>
  <si>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</si>
  <si>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</si>
  <si>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</si>
  <si>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</si>
  <si>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</si>
  <si>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</si>
  <si>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</si>
  <si>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</si>
  <si>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</si>
  <si>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</si>
  <si>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</si>
  <si>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</si>
  <si>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</si>
  <si>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</si>
  <si>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</si>
  <si>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</si>
  <si>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</si>
  <si>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</si>
  <si>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</si>
  <si>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</si>
  <si>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</si>
  <si>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</si>
  <si>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</si>
  <si>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</si>
  <si>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</si>
  <si>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</si>
  <si>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</si>
  <si>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</si>
  <si>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</si>
  <si>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</si>
  <si>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</si>
  <si>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</si>
  <si>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</si>
  <si>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</si>
  <si>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</si>
  <si>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</si>
  <si>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</si>
  <si>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</si>
  <si>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</si>
  <si>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</si>
  <si>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</si>
  <si>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</si>
  <si>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</si>
  <si>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</si>
  <si>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</si>
  <si>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</si>
  <si>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</si>
  <si>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</si>
  <si>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</si>
  <si>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</si>
  <si>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</si>
  <si>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</si>
  <si>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</si>
  <si>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</si>
  <si>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</si>
  <si>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</si>
  <si>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</si>
  <si>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</si>
  <si>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</si>
  <si>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</si>
  <si>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</si>
  <si>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</si>
  <si>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</si>
  <si>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</si>
  <si>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</si>
  <si>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</si>
  <si>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</si>
  <si>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</si>
  <si>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</si>
  <si>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</si>
  <si>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</si>
  <si>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</si>
  <si>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</si>
  <si>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</si>
  <si>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</si>
  <si>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</si>
  <si>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</si>
  <si>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</si>
  <si>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</si>
  <si>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</si>
  <si>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</si>
  <si>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</si>
  <si>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</si>
  <si>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</si>
  <si>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</si>
  <si>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</si>
  <si>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</si>
  <si>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</si>
  <si>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</si>
  <si>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</si>
  <si>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</si>
  <si>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</si>
  <si>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</si>
  <si>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</si>
  <si>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</si>
  <si>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</si>
  <si>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</si>
  <si>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</si>
  <si>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</si>
  <si>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</si>
  <si>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</si>
  <si>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</si>
  <si>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</si>
  <si>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</si>
  <si>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</si>
  <si>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</si>
  <si>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</si>
  <si>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</si>
  <si>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</si>
  <si>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</si>
  <si>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</si>
  <si>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</si>
  <si>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</si>
  <si>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</si>
  <si>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</si>
  <si>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</si>
  <si>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</si>
  <si>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</si>
  <si>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</si>
  <si>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</si>
  <si>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</si>
  <si>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</si>
  <si>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</si>
  <si>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</si>
  <si>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</si>
  <si>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</si>
  <si>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</si>
  <si>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</si>
  <si>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</si>
  <si>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</si>
  <si>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</si>
  <si>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</si>
  <si>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</si>
  <si>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</si>
  <si>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</si>
  <si>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</si>
  <si>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</si>
  <si>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</si>
  <si>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</si>
  <si>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</si>
  <si>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</si>
  <si>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</si>
  <si>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</si>
  <si>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</si>
  <si>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</si>
  <si>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</si>
  <si>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</si>
  <si>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</si>
  <si>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</si>
  <si>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</si>
  <si>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</si>
  <si>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</si>
  <si>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</si>
  <si>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</si>
  <si>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</si>
  <si>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</si>
  <si>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</si>
  <si>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</si>
  <si>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</si>
  <si>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</si>
  <si>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</si>
  <si>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</si>
  <si>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</si>
  <si>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</si>
  <si>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</si>
  <si>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</si>
  <si>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</si>
  <si>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</si>
  <si>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</si>
  <si>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</si>
  <si>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</si>
  <si>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</si>
  <si>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</si>
  <si>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</si>
  <si>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</si>
  <si>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</si>
  <si>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</si>
  <si>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</si>
  <si>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</si>
  <si>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</si>
  <si>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</si>
  <si>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</si>
  <si>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</si>
  <si>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</si>
  <si>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</si>
  <si>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</si>
  <si>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</si>
  <si>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</si>
  <si>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</si>
  <si>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</si>
  <si>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</si>
  <si>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</si>
  <si>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</si>
  <si>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</si>
  <si>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</si>
  <si>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</si>
  <si>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</si>
  <si>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</si>
  <si>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</si>
  <si>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</si>
  <si>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</si>
  <si>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</si>
  <si>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</si>
  <si>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</si>
  <si>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</si>
  <si>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</si>
  <si>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</si>
  <si>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</si>
  <si>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</si>
  <si>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</si>
  <si>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</si>
  <si>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</si>
  <si>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</si>
  <si>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</si>
  <si>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</si>
  <si>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</si>
  <si>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</si>
  <si>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</si>
  <si>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</si>
  <si>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</si>
  <si>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</si>
  <si>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</si>
  <si>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</si>
  <si>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</si>
  <si>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</si>
  <si>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</si>
  <si>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</si>
  <si>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</si>
  <si>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</si>
  <si>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</si>
  <si>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</si>
  <si>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</si>
  <si>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</si>
  <si>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</si>
  <si>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</si>
  <si>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</si>
  <si>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</si>
  <si>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</si>
  <si>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</si>
  <si>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</si>
  <si>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</si>
  <si>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</si>
  <si>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</si>
  <si>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</si>
  <si>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</si>
  <si>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</si>
  <si>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</si>
  <si>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</si>
  <si>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</si>
  <si>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</si>
  <si>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</si>
  <si>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</si>
  <si>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</si>
  <si>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</si>
  <si>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</si>
  <si>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</si>
  <si>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</si>
  <si>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</si>
  <si>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</si>
  <si>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</si>
  <si>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</si>
  <si>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</si>
  <si>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</si>
  <si>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</si>
  <si>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</si>
  <si>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</si>
  <si>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</si>
  <si>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</si>
  <si>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</si>
  <si>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</si>
  <si>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</si>
  <si>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</si>
  <si>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</si>
  <si>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</si>
  <si>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</si>
  <si>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</si>
  <si>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</si>
  <si>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</si>
  <si>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</si>
  <si>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</si>
  <si>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</si>
  <si>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</si>
  <si>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</si>
  <si>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</si>
  <si>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</si>
  <si>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</si>
  <si>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</si>
  <si>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</si>
  <si>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</si>
  <si>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</si>
  <si>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</si>
  <si>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</si>
  <si>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</si>
  <si>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</si>
  <si>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</si>
  <si>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</si>
  <si>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</si>
  <si>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</si>
  <si>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</si>
  <si>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</si>
  <si>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</si>
  <si>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</si>
  <si>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</si>
  <si>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</si>
  <si>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</si>
  <si>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</si>
  <si>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</si>
  <si>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</si>
  <si>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</si>
  <si>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</si>
  <si>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</si>
  <si>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</si>
  <si>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</si>
  <si>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</si>
  <si>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</si>
  <si>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</si>
  <si>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</si>
  <si>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</si>
  <si>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</si>
  <si>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</si>
  <si>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</si>
  <si>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</si>
  <si>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</si>
  <si>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</si>
  <si>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</si>
  <si>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</si>
  <si>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</si>
  <si>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</si>
  <si>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</si>
  <si>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</si>
  <si>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</si>
  <si>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</si>
  <si>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</si>
  <si>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</si>
  <si>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</si>
  <si>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</si>
  <si>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</si>
  <si>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</si>
  <si>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</si>
  <si>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</si>
  <si>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</si>
  <si>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</si>
  <si>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</si>
  <si>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</si>
  <si>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</si>
  <si>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</si>
  <si>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</si>
  <si>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</si>
  <si>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</si>
  <si>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</si>
  <si>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</si>
  <si>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</si>
  <si>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</si>
  <si>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</si>
  <si>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</si>
  <si>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</si>
  <si>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</si>
  <si>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</si>
  <si>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</si>
  <si>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</si>
  <si>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</si>
  <si>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</si>
  <si>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</si>
  <si>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</si>
  <si>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</si>
  <si>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</si>
  <si>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</si>
  <si>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</si>
  <si>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</si>
  <si>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</si>
  <si>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</si>
  <si>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</si>
  <si>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</si>
  <si>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</si>
  <si>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</si>
  <si>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</si>
  <si>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</si>
  <si>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</si>
  <si>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</si>
  <si>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</si>
  <si>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</si>
  <si>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</si>
  <si>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</si>
  <si>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</si>
  <si>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</si>
  <si>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</si>
  <si>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</si>
  <si>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</si>
  <si>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</si>
  <si>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</si>
  <si>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</si>
  <si>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</si>
  <si>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</si>
  <si>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</si>
  <si>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</si>
  <si>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</si>
  <si>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</si>
  <si>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</si>
  <si>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</si>
  <si>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</si>
  <si>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</si>
  <si>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</si>
  <si>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</si>
  <si>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</si>
  <si>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</si>
  <si>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</si>
  <si>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</si>
  <si>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</si>
  <si>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</si>
  <si>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</si>
  <si>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</si>
  <si>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</si>
  <si>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</si>
  <si>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</si>
  <si>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</si>
  <si>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</si>
  <si>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</si>
  <si>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</si>
  <si>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</si>
  <si>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</si>
  <si>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</si>
  <si>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</si>
  <si>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</si>
  <si>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</si>
  <si>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</si>
  <si>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</si>
  <si>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</si>
  <si>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</si>
  <si>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</si>
  <si>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</si>
  <si>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</si>
  <si>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</si>
  <si>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</si>
  <si>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</si>
  <si>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</si>
  <si>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</si>
  <si>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</si>
  <si>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</si>
  <si>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</si>
  <si>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</si>
  <si>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</si>
  <si>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</si>
  <si>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</si>
  <si>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</si>
  <si>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</si>
  <si>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</si>
  <si>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</si>
  <si>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</si>
  <si>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</si>
  <si>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</si>
  <si>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</si>
  <si>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</si>
  <si>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</si>
  <si>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</si>
  <si>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</si>
  <si>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</si>
  <si>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</si>
  <si>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</si>
  <si>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</si>
  <si>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</si>
  <si>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</si>
  <si>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</si>
  <si>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</si>
  <si>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</si>
  <si>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</si>
  <si>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</si>
  <si>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</si>
  <si>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</si>
  <si>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</si>
  <si>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</si>
  <si>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</si>
  <si>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</si>
  <si>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</si>
  <si>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</si>
  <si>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</si>
  <si>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</si>
  <si>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</si>
  <si>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</si>
  <si>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</si>
  <si>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</si>
  <si>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</si>
  <si>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</si>
  <si>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</si>
  <si>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</si>
  <si>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</si>
  <si>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</si>
  <si>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</si>
  <si>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</si>
  <si>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</si>
  <si>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</si>
  <si>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</si>
  <si>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</si>
  <si>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</si>
  <si>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</si>
  <si>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</si>
  <si>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</si>
  <si>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</si>
  <si>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</si>
  <si>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</si>
  <si>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</si>
  <si>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</si>
  <si>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</si>
  <si>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</si>
  <si>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</si>
  <si>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</si>
  <si>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</si>
  <si>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</si>
  <si>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</si>
  <si>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</si>
  <si>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</si>
  <si>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</si>
  <si>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</si>
  <si>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</si>
  <si>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</si>
  <si>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</si>
  <si>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</si>
  <si>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</si>
  <si>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</si>
  <si>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</si>
  <si>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</si>
  <si>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</si>
  <si>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</si>
  <si>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</si>
  <si>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</si>
  <si>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</si>
  <si>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</si>
  <si>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</si>
  <si>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</si>
  <si>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</si>
  <si>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</si>
  <si>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</si>
  <si>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</si>
  <si>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</si>
  <si>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</si>
  <si>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</si>
  <si>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</si>
  <si>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</si>
  <si>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</si>
  <si>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</si>
  <si>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</si>
  <si>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</si>
  <si>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</si>
  <si>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</si>
  <si>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</si>
  <si>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</si>
  <si>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</si>
  <si>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</si>
  <si>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</si>
  <si>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</si>
  <si>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</si>
  <si>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</si>
  <si>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</si>
  <si>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</si>
  <si>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</si>
  <si>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</si>
  <si>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</si>
  <si>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</si>
  <si>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</si>
  <si>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</si>
  <si>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</si>
  <si>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</si>
  <si>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</si>
  <si>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</si>
  <si>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</si>
  <si>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</si>
  <si>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</si>
  <si>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</si>
  <si>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</si>
  <si>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</si>
  <si>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</si>
  <si>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</si>
  <si>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</si>
  <si>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</si>
  <si>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</si>
  <si>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</si>
  <si>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</si>
  <si>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</si>
  <si>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</si>
  <si>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</si>
  <si>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</si>
  <si>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</si>
  <si>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</si>
  <si>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</si>
  <si>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</si>
  <si>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</si>
  <si>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</si>
  <si>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</si>
  <si>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</si>
  <si>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</si>
  <si>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</si>
  <si>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</si>
  <si>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</si>
  <si>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</si>
  <si>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</si>
  <si>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</si>
  <si>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</si>
  <si>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</si>
  <si>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</si>
  <si>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</si>
  <si>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</si>
  <si>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</si>
  <si>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</si>
  <si>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</si>
  <si>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</si>
  <si>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</si>
  <si>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</si>
  <si>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</si>
  <si>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</si>
  <si>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</si>
  <si>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</si>
  <si>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</si>
  <si>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</si>
  <si>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</si>
  <si>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</si>
  <si>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</si>
  <si>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</si>
  <si>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</si>
  <si>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</si>
  <si>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</si>
  <si>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</si>
  <si>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</si>
  <si>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</si>
  <si>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</si>
  <si>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</si>
  <si>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</si>
  <si>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</si>
  <si>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</si>
  <si>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</si>
  <si>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</si>
  <si>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</si>
  <si>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</si>
  <si>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</si>
  <si>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</si>
  <si>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</si>
  <si>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</si>
  <si>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</si>
  <si>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</si>
  <si>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</si>
  <si>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</si>
  <si>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</si>
  <si>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</si>
  <si>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</si>
  <si>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</si>
  <si>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</si>
  <si>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</si>
  <si>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</si>
  <si>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</si>
  <si>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</si>
  <si>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</si>
  <si>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</si>
  <si>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</si>
  <si>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</si>
  <si>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</si>
  <si>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</si>
  <si>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</si>
  <si>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</si>
  <si>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</si>
  <si>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</si>
  <si>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</si>
  <si>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</si>
  <si>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</si>
  <si>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</si>
  <si>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</si>
  <si>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</si>
  <si>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</si>
  <si>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</si>
  <si>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</si>
  <si>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</si>
  <si>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</si>
  <si>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</si>
  <si>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</si>
  <si>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</si>
  <si>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</si>
  <si>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</si>
  <si>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</si>
  <si>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</si>
  <si>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</si>
  <si>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</si>
  <si>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</si>
  <si>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</si>
  <si>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</si>
  <si>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</si>
  <si>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</si>
  <si>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</si>
  <si>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</si>
  <si>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</si>
  <si>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</si>
  <si>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</si>
  <si>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</si>
  <si>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</si>
  <si>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</si>
  <si>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</si>
  <si>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</si>
  <si>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</si>
  <si>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</si>
  <si>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</si>
  <si>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</si>
  <si>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</si>
  <si>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</si>
  <si>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</si>
  <si>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</si>
  <si>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</si>
  <si>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</si>
  <si>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</si>
  <si>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</si>
  <si>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</si>
  <si>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</si>
  <si>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</si>
  <si>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</si>
  <si>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</si>
  <si>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</si>
  <si>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</si>
  <si>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</si>
  <si>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</si>
  <si>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</si>
  <si>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</si>
  <si>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</si>
  <si>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</si>
  <si>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</si>
  <si>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</si>
  <si>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</si>
  <si>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</si>
  <si>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</si>
  <si>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</si>
  <si>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</si>
  <si>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</si>
  <si>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</si>
  <si>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</si>
  <si>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</si>
  <si>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</si>
  <si>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</si>
  <si>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</si>
  <si>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</si>
  <si>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</si>
  <si>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</si>
  <si>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</si>
  <si>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</si>
  <si>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</si>
  <si>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</si>
  <si>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</si>
  <si>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</si>
  <si>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</si>
  <si>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</si>
  <si>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</si>
  <si>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</si>
  <si>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</si>
  <si>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</si>
  <si>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</si>
  <si>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</si>
  <si>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</si>
  <si>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</si>
  <si>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</si>
  <si>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</si>
  <si>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</si>
  <si>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</si>
  <si>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</si>
  <si>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</si>
  <si>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</si>
  <si>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</si>
  <si>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</si>
  <si>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</si>
  <si>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</si>
  <si>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</si>
  <si>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</si>
  <si>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</si>
  <si>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</si>
  <si>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</si>
  <si>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</si>
  <si>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</si>
  <si>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</si>
  <si>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</si>
  <si>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</si>
  <si>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</si>
  <si>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</si>
  <si>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</si>
  <si>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</si>
  <si>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</si>
  <si>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</si>
  <si>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</si>
  <si>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</si>
  <si>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</si>
  <si>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</si>
  <si>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</si>
  <si>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</si>
  <si>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</si>
  <si>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</si>
  <si>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</si>
  <si>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</si>
  <si>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</si>
  <si>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</si>
  <si>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</si>
  <si>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</si>
  <si>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</si>
  <si>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</si>
  <si>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</si>
  <si>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</si>
  <si>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</si>
  <si>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</si>
  <si>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</si>
  <si>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</si>
  <si>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</si>
  <si>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</si>
  <si>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</si>
  <si>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</si>
  <si>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</si>
  <si>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</si>
  <si>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</si>
  <si>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</si>
  <si>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</si>
  <si>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</si>
  <si>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</si>
  <si>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</si>
  <si>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</si>
  <si>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</si>
  <si>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</si>
  <si>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</si>
  <si>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</si>
  <si>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</si>
  <si>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</si>
  <si>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</si>
  <si>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</si>
  <si>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</si>
  <si>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</si>
  <si>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</si>
  <si>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</si>
  <si>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</si>
  <si>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</si>
  <si>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</si>
  <si>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</si>
  <si>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</si>
  <si>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</si>
  <si>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</si>
  <si>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</si>
  <si>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</si>
  <si>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</si>
  <si>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</si>
  <si>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</si>
  <si>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</si>
  <si>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</si>
  <si>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</si>
  <si>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</si>
  <si>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</si>
  <si>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</si>
  <si>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</si>
  <si>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</si>
  <si>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</si>
  <si>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</si>
  <si>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</si>
  <si>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</si>
  <si>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</si>
  <si>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</si>
  <si>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</si>
  <si>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</si>
  <si>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</si>
  <si>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</si>
  <si>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</si>
  <si>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</si>
  <si>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</si>
  <si>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</si>
  <si>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</si>
  <si>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</si>
  <si>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</si>
  <si>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</si>
  <si>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</si>
  <si>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</si>
  <si>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</si>
  <si>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</si>
  <si>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</si>
  <si>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</si>
  <si>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</si>
  <si>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</si>
  <si>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</si>
  <si>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</si>
  <si>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</si>
  <si>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</si>
  <si>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</si>
  <si>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</si>
  <si>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</si>
  <si>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</si>
  <si>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</si>
  <si>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</si>
  <si>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</si>
  <si>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</si>
  <si>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</si>
  <si>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</si>
  <si>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</si>
  <si>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</si>
  <si>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</si>
  <si>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</si>
  <si>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</si>
  <si>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</si>
  <si>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</si>
  <si>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</si>
  <si>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</si>
  <si>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</si>
  <si>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</si>
  <si>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</si>
  <si>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</si>
  <si>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</si>
  <si>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</si>
  <si>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</si>
  <si>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</si>
  <si>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</si>
  <si>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</si>
  <si>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</si>
  <si>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</si>
  <si>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</si>
  <si>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</si>
  <si>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</si>
  <si>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</si>
  <si>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</si>
  <si>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</si>
  <si>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</si>
  <si>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</si>
  <si>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</si>
  <si>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</si>
  <si>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</si>
  <si>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</si>
  <si>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</si>
  <si>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</si>
  <si>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</si>
  <si>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</si>
  <si>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</si>
  <si>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</si>
  <si>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</si>
  <si>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</si>
  <si>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</si>
  <si>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</si>
  <si>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</si>
  <si>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</si>
  <si>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</si>
  <si>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</si>
  <si>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</si>
  <si>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</si>
  <si>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</si>
  <si>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</si>
  <si>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</si>
  <si>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</si>
  <si>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</si>
  <si>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</si>
  <si>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</si>
  <si>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</si>
  <si>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</si>
  <si>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</si>
  <si>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</si>
  <si>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</si>
  <si>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</si>
  <si>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</si>
  <si>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</si>
  <si>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</si>
  <si>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</si>
  <si>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</si>
  <si>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</si>
  <si>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</si>
  <si>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</si>
  <si>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</si>
  <si>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</si>
  <si>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</si>
  <si>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</si>
  <si>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</si>
  <si>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</si>
  <si>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</si>
  <si>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</si>
  <si>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</si>
  <si>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</si>
  <si>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</si>
  <si>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</si>
  <si>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</si>
  <si>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</si>
  <si>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</si>
  <si>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</si>
  <si>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</si>
  <si>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</si>
  <si>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</si>
  <si>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</si>
  <si>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</si>
  <si>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</si>
  <si>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</si>
  <si>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</si>
  <si>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</si>
  <si>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</si>
  <si>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</si>
  <si>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</si>
  <si>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</si>
  <si>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</si>
  <si>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</si>
  <si>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</si>
  <si>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</si>
  <si>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</si>
  <si>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</si>
  <si>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</si>
  <si>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</si>
  <si>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</si>
  <si>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</si>
  <si>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</si>
  <si>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</si>
  <si>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</si>
  <si>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</si>
  <si>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</si>
  <si>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</si>
  <si>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</si>
  <si>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</si>
  <si>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</si>
  <si>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</si>
  <si>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</si>
  <si>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</si>
  <si>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</si>
  <si>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</si>
  <si>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</si>
  <si>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</si>
  <si>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</si>
  <si>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</si>
  <si>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</si>
  <si>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</si>
  <si>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</si>
  <si>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</si>
  <si>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</si>
  <si>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</si>
  <si>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</si>
  <si>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</si>
  <si>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</si>
  <si>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</si>
  <si>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</si>
  <si>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</si>
  <si>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</si>
  <si>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</si>
  <si>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</si>
  <si>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</si>
  <si>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</si>
  <si>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</si>
  <si>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</si>
  <si>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</si>
  <si>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</si>
  <si>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</si>
  <si>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</si>
  <si>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</si>
  <si>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</si>
  <si>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</si>
  <si>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</si>
  <si>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</si>
  <si>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</si>
  <si>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</si>
  <si>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</si>
  <si>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</si>
  <si>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</si>
  <si>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</si>
  <si>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</si>
  <si>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</si>
  <si>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</si>
  <si>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</si>
  <si>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</si>
  <si>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</si>
  <si>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</si>
  <si>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</si>
  <si>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</si>
  <si>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</si>
  <si>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</si>
  <si>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</si>
  <si>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</si>
  <si>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</si>
  <si>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</si>
  <si>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</si>
  <si>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</si>
  <si>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</si>
  <si>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</si>
  <si>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</si>
  <si>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</si>
  <si>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</si>
  <si>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</si>
  <si>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</si>
  <si>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</si>
  <si>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</si>
  <si>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</si>
  <si>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</si>
  <si>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</si>
  <si>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</si>
  <si>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</si>
  <si>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</si>
  <si>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</si>
  <si>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</si>
  <si>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</si>
  <si>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</si>
  <si>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</si>
  <si>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</si>
  <si>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</si>
  <si>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</si>
  <si>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</si>
  <si>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</si>
  <si>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</si>
  <si>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</si>
  <si>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</si>
  <si>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</si>
  <si>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</si>
  <si>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</si>
  <si>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</si>
  <si>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</si>
  <si>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</si>
  <si>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</si>
  <si>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</si>
  <si>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</si>
  <si>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</si>
  <si>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</si>
  <si>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</si>
  <si>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</si>
  <si>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</si>
  <si>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</si>
  <si>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</si>
  <si>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</si>
  <si>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</si>
  <si>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</si>
  <si>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</si>
  <si>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</si>
  <si>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</si>
  <si>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</si>
  <si>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</si>
  <si>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</si>
  <si>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</si>
  <si>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</si>
  <si>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</si>
  <si>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</si>
  <si>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</si>
  <si>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</si>
  <si>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</si>
  <si>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</si>
  <si>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</si>
  <si>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</si>
  <si>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</si>
  <si>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</si>
  <si>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</si>
  <si>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</si>
  <si>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</si>
  <si>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</si>
  <si>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</si>
  <si>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</si>
  <si>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</si>
  <si>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</si>
  <si>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</si>
  <si>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</si>
  <si>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</si>
  <si>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</si>
  <si>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</si>
  <si>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</si>
  <si>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</si>
  <si>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</si>
  <si>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</si>
  <si>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</si>
  <si>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</si>
  <si>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</si>
  <si>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</si>
  <si>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</si>
  <si>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</si>
  <si>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</si>
  <si>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</si>
  <si>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</si>
  <si>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</si>
  <si>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</si>
  <si>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</si>
  <si>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</si>
  <si>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</si>
  <si>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</si>
  <si>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</si>
  <si>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</si>
  <si>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</si>
  <si>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</si>
  <si>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</si>
  <si>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</si>
  <si>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</si>
  <si>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</si>
  <si>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</si>
  <si>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</si>
  <si>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</si>
  <si>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</si>
  <si>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</si>
  <si>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</si>
  <si>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</si>
  <si>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</si>
  <si>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</si>
  <si>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</si>
  <si>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</si>
  <si>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</si>
  <si>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</si>
  <si>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</si>
  <si>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</si>
  <si>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</si>
  <si>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</si>
  <si>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</si>
  <si>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</si>
  <si>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</si>
  <si>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</si>
  <si>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</si>
  <si>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</si>
  <si>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</si>
  <si>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</si>
  <si>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</si>
  <si>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</si>
  <si>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</si>
  <si>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</si>
  <si>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</si>
  <si>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</si>
  <si>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</si>
  <si>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</si>
  <si>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</si>
  <si>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</si>
  <si>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</si>
  <si>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</si>
  <si>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</si>
  <si>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</si>
  <si>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</si>
  <si>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</si>
  <si>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</si>
  <si>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</si>
  <si>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</si>
  <si>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</si>
  <si>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</si>
  <si>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</si>
  <si>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</si>
  <si>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</si>
  <si>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</si>
  <si>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</si>
  <si>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</si>
  <si>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</si>
  <si>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</si>
  <si>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</si>
  <si>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</si>
  <si>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</si>
  <si>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</si>
  <si>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</si>
  <si>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</si>
  <si>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</si>
  <si>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</si>
  <si>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</si>
  <si>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</si>
  <si>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</si>
  <si>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</si>
  <si>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</si>
  <si>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</si>
  <si>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</si>
  <si>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</si>
  <si>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</si>
  <si>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</si>
  <si>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</si>
  <si>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</si>
  <si>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</si>
  <si>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</si>
  <si>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</si>
  <si>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</si>
  <si>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</si>
  <si>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</si>
  <si>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</si>
  <si>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</si>
  <si>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</si>
  <si>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</si>
  <si>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</si>
  <si>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</si>
  <si>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</si>
  <si>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</si>
  <si>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</si>
  <si>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</si>
  <si>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</si>
  <si>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</si>
  <si>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</si>
  <si>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</si>
  <si>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</si>
  <si>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</si>
  <si>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</si>
  <si>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</si>
  <si>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</si>
  <si>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</si>
  <si>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</si>
  <si>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</si>
  <si>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</si>
  <si>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</si>
  <si>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</si>
  <si>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</si>
  <si>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</si>
  <si>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</si>
  <si>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</si>
  <si>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</si>
  <si>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</si>
  <si>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</si>
  <si>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</si>
  <si>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</si>
  <si>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</si>
  <si>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</si>
  <si>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</si>
  <si>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</si>
  <si>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</si>
  <si>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</si>
  <si>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</si>
  <si>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</si>
  <si>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</si>
  <si>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</si>
  <si>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</si>
  <si>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</si>
  <si>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</si>
  <si>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</si>
  <si>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</si>
  <si>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</si>
  <si>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</si>
  <si>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</si>
  <si>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</si>
  <si>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</si>
  <si>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</si>
  <si>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</si>
  <si>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</si>
  <si>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</si>
  <si>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</si>
  <si>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</si>
  <si>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</si>
  <si>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</si>
  <si>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</si>
  <si>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</si>
  <si>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</si>
  <si>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</si>
  <si>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</si>
  <si>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</si>
  <si>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</si>
  <si>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</si>
  <si>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</si>
  <si>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</si>
  <si>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</si>
  <si>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</si>
  <si>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</si>
  <si>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</si>
  <si>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</si>
  <si>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</si>
  <si>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</si>
  <si>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</si>
  <si>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</si>
  <si>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</si>
  <si>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</si>
  <si>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</si>
  <si>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</si>
  <si>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</si>
  <si>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</si>
  <si>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</si>
  <si>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</si>
  <si>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</si>
  <si>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</si>
  <si>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</si>
  <si>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</si>
  <si>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</si>
  <si>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</si>
  <si>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</si>
  <si>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</si>
  <si>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</si>
  <si>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</si>
  <si>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</si>
  <si>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</si>
  <si>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</si>
  <si>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</si>
  <si>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</si>
  <si>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</si>
  <si>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</si>
  <si>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</si>
  <si>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</si>
  <si>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</si>
  <si>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</si>
  <si>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</si>
  <si>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</si>
  <si>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</si>
  <si>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</si>
  <si>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</si>
  <si>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</si>
  <si>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</si>
  <si>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</si>
  <si>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</si>
  <si>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</si>
  <si>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</si>
  <si>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</si>
  <si>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</si>
  <si>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</si>
  <si>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</si>
  <si>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</si>
  <si>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</si>
  <si>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</si>
  <si>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</si>
  <si>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</si>
  <si>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</si>
  <si>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</si>
  <si>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</si>
  <si>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</si>
  <si>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</si>
  <si>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</si>
  <si>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</si>
  <si>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</si>
  <si>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</si>
  <si>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</si>
  <si>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</si>
  <si>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</si>
  <si>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</si>
  <si>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</si>
  <si>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</si>
  <si>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</si>
  <si>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</si>
  <si>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</si>
  <si>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</si>
  <si>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</si>
  <si>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</si>
  <si>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</si>
  <si>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</si>
  <si>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</si>
  <si>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</si>
  <si>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</si>
  <si>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</si>
  <si>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</si>
  <si>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</si>
  <si>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</si>
  <si>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</si>
  <si>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</si>
  <si>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</si>
  <si>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</si>
  <si>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</si>
  <si>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</si>
  <si>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</si>
  <si>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</si>
  <si>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</si>
  <si>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</si>
  <si>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</si>
  <si>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</si>
  <si>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</si>
  <si>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</si>
  <si>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</si>
  <si>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</si>
  <si>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</si>
  <si>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</si>
  <si>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</si>
  <si>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</si>
  <si>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</si>
  <si>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</si>
  <si>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</si>
  <si>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</si>
  <si>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</si>
  <si>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</si>
  <si>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</si>
  <si>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</si>
  <si>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</si>
  <si>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</si>
  <si>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</si>
  <si>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</si>
  <si>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</si>
  <si>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</si>
  <si>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</si>
  <si>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</si>
  <si>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</si>
  <si>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</si>
  <si>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</si>
  <si>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</si>
  <si>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</si>
  <si>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</si>
  <si>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</si>
  <si>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</si>
  <si>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</si>
  <si>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</si>
  <si>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</si>
  <si>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</si>
  <si>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</si>
  <si>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</si>
  <si>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</si>
  <si>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</si>
  <si>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</si>
  <si>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</si>
  <si>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</si>
  <si>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</si>
  <si>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</si>
  <si>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</si>
  <si>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</si>
  <si>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</si>
  <si>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</si>
  <si>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</si>
  <si>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</si>
  <si>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</si>
  <si>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</si>
  <si>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</si>
  <si>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</si>
  <si>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</si>
  <si>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</si>
  <si>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</si>
  <si>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</si>
  <si>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</si>
  <si>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</si>
  <si>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</si>
  <si>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</si>
  <si>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</si>
  <si>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</si>
  <si>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</si>
  <si>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</si>
  <si>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</si>
  <si>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</si>
  <si>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</si>
  <si>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</si>
  <si>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</si>
  <si>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</si>
  <si>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</si>
  <si>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</si>
  <si>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</si>
  <si>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</si>
  <si>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</si>
  <si>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</si>
  <si>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</si>
  <si>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</si>
  <si>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</si>
  <si>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</si>
  <si>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</si>
  <si>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</si>
  <si>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</si>
  <si>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</si>
  <si>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</si>
  <si>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</si>
  <si>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</si>
  <si>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</si>
  <si>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</si>
  <si>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</si>
  <si>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</si>
  <si>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</si>
  <si>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</si>
  <si>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</si>
  <si>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</si>
  <si>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</si>
  <si>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</si>
  <si>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</si>
  <si>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</si>
  <si>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</si>
  <si>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</si>
  <si>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</si>
  <si>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</si>
  <si>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</si>
  <si>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</si>
  <si>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</si>
  <si>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</si>
  <si>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</si>
  <si>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</si>
  <si>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</si>
  <si>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</si>
  <si>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</si>
  <si>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</si>
  <si>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</si>
  <si>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</si>
  <si>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</si>
  <si>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</si>
  <si>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</si>
  <si>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</si>
  <si>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</si>
  <si>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</si>
  <si>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</si>
  <si>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</si>
  <si>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</si>
  <si>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</si>
  <si>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</si>
  <si>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</si>
  <si>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</si>
  <si>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</si>
  <si>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</si>
  <si>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</si>
  <si>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</si>
  <si>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</si>
  <si>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</si>
  <si>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</si>
  <si>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</si>
  <si>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</si>
  <si>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</si>
  <si>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</si>
  <si>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</si>
  <si>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</si>
  <si>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</si>
  <si>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</si>
  <si>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</si>
  <si>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</si>
  <si>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</si>
  <si>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</si>
  <si>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</si>
  <si>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</si>
  <si>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</si>
  <si>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</si>
  <si>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</si>
  <si>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</si>
  <si>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</si>
  <si>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</si>
  <si>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</si>
  <si>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</si>
  <si>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</si>
  <si>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</si>
  <si>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</si>
  <si>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</si>
  <si>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</si>
  <si>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</si>
  <si>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</si>
  <si>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</si>
  <si>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</si>
  <si>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</si>
  <si>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</si>
  <si>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</si>
  <si>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</si>
  <si>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</si>
  <si>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</si>
  <si>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</si>
  <si>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</si>
  <si>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</si>
  <si>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</si>
  <si>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</si>
  <si>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</si>
  <si>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</si>
  <si>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</si>
  <si>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</si>
  <si>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</si>
  <si>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</si>
  <si>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</si>
  <si>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</si>
  <si>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</si>
  <si>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</si>
  <si>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</si>
  <si>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</si>
  <si>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</si>
  <si>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</si>
  <si>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</si>
  <si>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</si>
  <si>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</si>
  <si>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</si>
  <si>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</si>
  <si>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</si>
  <si>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</si>
  <si>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</si>
  <si>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</si>
  <si>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</si>
  <si>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</si>
  <si>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</si>
  <si>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</si>
  <si>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</si>
  <si>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</si>
  <si>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</si>
  <si>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</si>
  <si>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</si>
  <si>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</si>
  <si>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</si>
  <si>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</si>
  <si>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</si>
  <si>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</si>
  <si>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</si>
  <si>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</si>
  <si>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</si>
  <si>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</si>
  <si>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</si>
  <si>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</si>
  <si>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</si>
  <si>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</si>
  <si>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</si>
  <si>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</si>
  <si>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</si>
  <si>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</si>
  <si>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</si>
  <si>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</si>
  <si>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</si>
  <si>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</si>
  <si>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</si>
  <si>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</si>
  <si>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</si>
  <si>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</si>
  <si>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</si>
  <si>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</si>
  <si>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</si>
  <si>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</si>
  <si>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</si>
  <si>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</si>
  <si>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</si>
  <si>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</si>
  <si>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</si>
  <si>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</si>
  <si>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</si>
  <si>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</si>
  <si>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</si>
  <si>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</si>
  <si>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</si>
  <si>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</si>
  <si>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</si>
  <si>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</si>
  <si>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</si>
  <si>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</si>
  <si>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</si>
  <si>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</si>
  <si>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</si>
  <si>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</si>
  <si>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</si>
  <si>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</si>
  <si>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</si>
  <si>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</si>
  <si>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</si>
  <si>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</si>
  <si>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</si>
  <si>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</si>
  <si>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</si>
  <si>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</si>
  <si>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</si>
  <si>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</si>
  <si>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</si>
  <si>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</si>
  <si>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</si>
  <si>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</si>
  <si>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</si>
  <si>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</si>
  <si>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</si>
  <si>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</si>
  <si>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</si>
  <si>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</si>
  <si>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</si>
  <si>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</si>
  <si>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</si>
  <si>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</si>
  <si>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</si>
  <si>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</si>
  <si>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</si>
  <si>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</si>
  <si>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</si>
  <si>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</si>
  <si>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</si>
  <si>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</si>
  <si>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</si>
  <si>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</si>
  <si>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</si>
  <si>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</si>
  <si>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</si>
  <si>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</si>
  <si>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</si>
  <si>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</si>
  <si>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</si>
  <si>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</si>
  <si>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</si>
  <si>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</si>
  <si>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</si>
  <si>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</si>
  <si>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</si>
  <si>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</si>
  <si>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</si>
  <si>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</si>
  <si>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</si>
  <si>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</si>
  <si>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</si>
  <si>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</si>
  <si>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</si>
  <si>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</si>
  <si>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</si>
  <si>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</si>
  <si>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</si>
  <si>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</si>
  <si>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</si>
  <si>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</si>
  <si>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</si>
  <si>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</si>
  <si>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</si>
  <si>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</si>
  <si>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</si>
  <si>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</si>
  <si>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</si>
  <si>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</si>
  <si>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</si>
  <si>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</si>
  <si>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</si>
  <si>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</si>
  <si>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</si>
  <si>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</si>
  <si>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</si>
  <si>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</si>
  <si>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</si>
  <si>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</si>
  <si>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</si>
  <si>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</si>
  <si>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</si>
  <si>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</si>
  <si>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</si>
  <si>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</si>
  <si>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</si>
  <si>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</si>
  <si>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</si>
  <si>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</si>
  <si>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</si>
  <si>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</si>
  <si>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</si>
  <si>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</si>
  <si>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</si>
  <si>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</si>
  <si>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</si>
  <si>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</si>
  <si>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</si>
  <si>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</si>
  <si>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</si>
  <si>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</si>
  <si>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</si>
  <si>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</si>
  <si>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</si>
  <si>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</si>
  <si>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</si>
  <si>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</si>
  <si>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</si>
  <si>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</si>
  <si>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</si>
  <si>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</si>
  <si>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</si>
  <si>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</si>
  <si>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</si>
  <si>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</si>
  <si>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</si>
  <si>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</si>
  <si>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</si>
  <si>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</si>
  <si>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</si>
  <si>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</si>
  <si>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</si>
  <si>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</si>
  <si>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</si>
  <si>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</si>
  <si>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</si>
  <si>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</si>
  <si>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</si>
  <si>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</si>
  <si>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</si>
  <si>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</si>
  <si>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</si>
  <si>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</si>
  <si>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</si>
  <si>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</si>
  <si>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</si>
  <si>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</si>
  <si>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</si>
  <si>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</si>
  <si>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</si>
  <si>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</si>
  <si>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</si>
  <si>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</si>
  <si>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</si>
  <si>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</si>
  <si>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</si>
  <si>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</si>
  <si>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</si>
  <si>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</si>
  <si>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</si>
  <si>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</si>
  <si>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</si>
  <si>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</si>
  <si>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</si>
  <si>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</si>
  <si>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</si>
  <si>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</si>
  <si>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</si>
  <si>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</si>
  <si>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</si>
  <si>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</si>
  <si>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</si>
  <si>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</si>
  <si>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</si>
  <si>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</si>
  <si>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</si>
  <si>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</si>
  <si>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</si>
  <si>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</si>
  <si>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</si>
  <si>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</si>
  <si>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</si>
  <si>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</si>
  <si>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</si>
  <si>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</si>
  <si>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</si>
  <si>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</si>
  <si>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</si>
  <si>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</si>
  <si>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</si>
  <si>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</si>
  <si>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</si>
  <si>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</si>
  <si>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</si>
  <si>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</si>
  <si>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</si>
  <si>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</si>
  <si>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</si>
  <si>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</si>
  <si>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</si>
  <si>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</si>
  <si>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</si>
  <si>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</si>
  <si>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</si>
  <si>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</si>
  <si>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</si>
  <si>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</si>
  <si>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</si>
  <si>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</si>
  <si>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</si>
  <si>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</si>
  <si>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</si>
  <si>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</si>
  <si>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</si>
  <si>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</si>
  <si>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</si>
  <si>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</si>
  <si>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</si>
  <si>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</si>
  <si>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</si>
  <si>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</si>
  <si>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</si>
  <si>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</si>
  <si>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</si>
  <si>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</si>
  <si>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</si>
  <si>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</si>
  <si>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</si>
  <si>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</si>
  <si>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</si>
  <si>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</si>
  <si>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</si>
  <si>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</si>
  <si>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</si>
  <si>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</si>
  <si>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</si>
  <si>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</si>
  <si>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</si>
  <si>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</si>
  <si>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</si>
  <si>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</si>
  <si>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</si>
  <si>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</si>
  <si>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</si>
  <si>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</si>
  <si>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</si>
  <si>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</si>
  <si>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</si>
  <si>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</si>
  <si>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</si>
  <si>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</si>
  <si>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</si>
  <si>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</si>
  <si>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</si>
  <si>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</si>
  <si>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</si>
  <si>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</si>
  <si>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</si>
  <si>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</si>
  <si>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</si>
  <si>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</si>
  <si>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</si>
  <si>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</si>
  <si>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</si>
  <si>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</si>
  <si>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</si>
  <si>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</si>
  <si>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</si>
  <si>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</si>
  <si>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</si>
  <si>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</si>
  <si>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</si>
  <si>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</si>
  <si>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</si>
  <si>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</si>
  <si>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</si>
  <si>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</si>
  <si>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</si>
  <si>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</si>
  <si>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</si>
  <si>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</si>
  <si>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</si>
  <si>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</si>
  <si>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</si>
  <si>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</si>
  <si>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</si>
  <si>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</si>
  <si>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</si>
  <si>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</si>
  <si>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</si>
  <si>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</si>
  <si>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</si>
  <si>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</si>
  <si>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</si>
  <si>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</si>
  <si>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</si>
  <si>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</si>
  <si>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</si>
  <si>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</si>
  <si>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</si>
  <si>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</si>
  <si>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</si>
  <si>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</si>
  <si>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</si>
  <si>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</si>
  <si>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</si>
  <si>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</si>
  <si>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</si>
  <si>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</si>
  <si>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</si>
  <si>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</si>
  <si>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</si>
  <si>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</si>
  <si>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</si>
  <si>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</si>
  <si>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</si>
  <si>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</si>
  <si>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</si>
  <si>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</si>
  <si>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</si>
  <si>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</si>
  <si>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</si>
  <si>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</si>
  <si>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</si>
  <si>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</si>
  <si>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</si>
  <si>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</si>
  <si>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</si>
  <si>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</si>
  <si>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</si>
  <si>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</si>
  <si>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</si>
  <si>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</si>
  <si>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</si>
  <si>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</si>
  <si>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</si>
  <si>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</si>
  <si>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</si>
  <si>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</si>
  <si>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</si>
  <si>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</si>
  <si>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</si>
  <si>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</si>
  <si>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</si>
  <si>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</si>
  <si>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</si>
  <si>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</si>
  <si>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</si>
  <si>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</si>
  <si>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</si>
  <si>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</si>
  <si>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</si>
  <si>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</si>
  <si>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</si>
  <si>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</si>
  <si>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</si>
  <si>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</si>
  <si>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</si>
  <si>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</si>
  <si>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</si>
  <si>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</si>
  <si>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</si>
  <si>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</si>
  <si>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</si>
  <si>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</si>
  <si>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</si>
  <si>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</si>
  <si>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</si>
  <si>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</si>
  <si>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</si>
  <si>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</si>
  <si>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</si>
  <si>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</si>
  <si>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</si>
  <si>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</si>
  <si>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</si>
  <si>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</si>
  <si>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</si>
  <si>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</si>
  <si>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</si>
  <si>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</si>
  <si>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</si>
  <si>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</si>
  <si>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</si>
  <si>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</si>
  <si>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</si>
  <si>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</si>
  <si>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</si>
  <si>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</si>
  <si>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</si>
  <si>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</si>
  <si>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</si>
  <si>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</si>
  <si>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</si>
  <si>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</si>
  <si>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</si>
  <si>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</si>
  <si>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</si>
  <si>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</si>
  <si>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</si>
  <si>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</si>
  <si>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</si>
  <si>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</si>
  <si>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</si>
  <si>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</si>
  <si>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</si>
  <si>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</si>
  <si>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</si>
  <si>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</si>
  <si>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</si>
  <si>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</si>
  <si>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</si>
  <si>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</si>
  <si>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</si>
  <si>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</si>
  <si>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</si>
  <si>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</si>
  <si>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</si>
  <si>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</si>
  <si>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</si>
  <si>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</si>
  <si>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</si>
  <si>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</si>
  <si>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</si>
  <si>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</si>
  <si>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</si>
  <si>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</si>
  <si>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</si>
  <si>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</si>
  <si>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</si>
  <si>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</si>
  <si>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</si>
  <si>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</si>
  <si>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</si>
  <si>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</si>
  <si>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</si>
  <si>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</si>
  <si>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</si>
  <si>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</si>
  <si>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</si>
  <si>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</si>
  <si>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</si>
  <si>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</si>
  <si>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</si>
  <si>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</si>
  <si>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</si>
  <si>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</si>
  <si>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</si>
  <si>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</si>
  <si>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</si>
  <si>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</si>
  <si>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</si>
  <si>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</si>
  <si>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</si>
  <si>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</si>
  <si>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</si>
  <si>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</si>
  <si>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</si>
  <si>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</si>
  <si>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</si>
  <si>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</si>
  <si>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</si>
  <si>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</si>
  <si>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</si>
  <si>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</si>
  <si>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</si>
  <si>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</si>
  <si>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</si>
  <si>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</si>
  <si>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</si>
  <si>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</si>
  <si>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</si>
  <si>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</si>
  <si>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</si>
  <si>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</si>
  <si>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</si>
  <si>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</si>
  <si>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</si>
  <si>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</si>
  <si>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</si>
  <si>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</si>
  <si>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</si>
  <si>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</si>
  <si>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</si>
  <si>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</si>
  <si>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</si>
  <si>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</si>
  <si>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</si>
  <si>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</si>
  <si>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</si>
  <si>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</si>
  <si>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</si>
  <si>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</si>
  <si>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</si>
  <si>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</si>
  <si>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</si>
  <si>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</si>
  <si>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</si>
  <si>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</si>
  <si>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</si>
  <si>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</si>
  <si>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</si>
  <si>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</si>
  <si>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</si>
  <si>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</si>
  <si>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</si>
  <si>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</si>
  <si>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</si>
  <si>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</si>
  <si>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</si>
  <si>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</si>
  <si>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</si>
  <si>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</si>
  <si>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</si>
  <si>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</si>
  <si>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</si>
  <si>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</si>
  <si>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</si>
  <si>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</si>
  <si>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</si>
  <si>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</si>
  <si>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</si>
  <si>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</si>
  <si>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</si>
  <si>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</si>
  <si>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</si>
  <si>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</si>
  <si>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</si>
  <si>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</si>
  <si>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</si>
  <si>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</si>
  <si>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</si>
  <si>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</si>
  <si>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</si>
  <si>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</si>
  <si>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</si>
  <si>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</si>
  <si>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</si>
  <si>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</si>
  <si>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</si>
  <si>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</si>
  <si>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</si>
  <si>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</si>
  <si>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</si>
  <si>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</si>
  <si>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</si>
  <si>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</si>
  <si>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</si>
  <si>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</si>
  <si>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</si>
  <si>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</si>
  <si>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</si>
  <si>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</si>
  <si>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</si>
  <si>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</si>
  <si>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</si>
  <si>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</si>
  <si>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</si>
  <si>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</si>
  <si>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</si>
  <si>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</si>
  <si>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</si>
  <si>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</si>
  <si>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</si>
  <si>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</si>
  <si>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</si>
  <si>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</si>
  <si>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</si>
  <si>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</si>
  <si>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</si>
  <si>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</si>
  <si>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</si>
  <si>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</si>
  <si>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</si>
  <si>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</si>
  <si>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</si>
  <si>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</si>
  <si>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</si>
  <si>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</si>
  <si>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</si>
  <si>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</si>
  <si>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</si>
  <si>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</si>
  <si>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</si>
  <si>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</si>
  <si>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</si>
  <si>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</si>
  <si>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</si>
  <si>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</si>
  <si>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</si>
  <si>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</si>
  <si>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</si>
  <si>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</si>
  <si>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</si>
  <si>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</si>
  <si>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</si>
  <si>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</si>
  <si>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</si>
  <si>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</si>
  <si>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</si>
  <si>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</si>
  <si>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</si>
  <si>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</si>
  <si>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</si>
  <si>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</si>
  <si>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</si>
  <si>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</si>
  <si>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</si>
  <si>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</si>
  <si>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</si>
  <si>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</si>
  <si>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</si>
  <si>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</si>
  <si>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</si>
  <si>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</si>
  <si>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</si>
  <si>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</si>
  <si>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</si>
  <si>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</si>
  <si>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</si>
  <si>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</si>
  <si>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</si>
  <si>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</si>
  <si>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</si>
  <si>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</si>
  <si>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</si>
  <si>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</si>
  <si>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</si>
  <si>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</si>
  <si>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</si>
  <si>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</si>
  <si>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</si>
  <si>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</si>
  <si>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</si>
  <si>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</si>
  <si>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</si>
  <si>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</si>
  <si>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</si>
  <si>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</si>
  <si>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</si>
  <si>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</si>
  <si>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</si>
  <si>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</si>
  <si>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</si>
  <si>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</si>
  <si>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</si>
  <si>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</si>
  <si>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</si>
  <si>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</si>
  <si>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</si>
  <si>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</si>
  <si>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</si>
  <si>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</si>
  <si>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</si>
  <si>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</si>
  <si>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</si>
  <si>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</si>
  <si>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</si>
  <si>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</si>
  <si>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</si>
  <si>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</si>
  <si>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</si>
  <si>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</si>
  <si>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</si>
  <si>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</si>
  <si>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</si>
  <si>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</si>
  <si>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</si>
  <si>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</si>
  <si>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</si>
  <si>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</si>
  <si>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</si>
  <si>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</si>
  <si>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</si>
  <si>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</si>
  <si>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</si>
  <si>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</si>
  <si>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</si>
  <si>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</si>
  <si>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</si>
  <si>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</si>
  <si>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</si>
  <si>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</si>
  <si>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</si>
  <si>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</si>
  <si>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</si>
  <si>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</si>
  <si>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</si>
  <si>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</si>
  <si>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</si>
  <si>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</si>
  <si>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</si>
  <si>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</si>
  <si>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</si>
  <si>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</si>
  <si>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</si>
  <si>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</si>
  <si>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</si>
  <si>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</si>
  <si>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</si>
  <si>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</si>
  <si>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</si>
  <si>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</si>
  <si>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</si>
  <si>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</si>
  <si>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</si>
  <si>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</si>
  <si>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</si>
  <si>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</si>
  <si>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</si>
  <si>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</si>
  <si>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</si>
  <si>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</si>
  <si>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</si>
  <si>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</si>
  <si>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</si>
  <si>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</si>
  <si>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</si>
  <si>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</si>
  <si>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</si>
  <si>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</si>
  <si>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</si>
  <si>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</si>
  <si>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</si>
  <si>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</si>
  <si>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</si>
  <si>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</si>
  <si>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</si>
  <si>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</si>
  <si>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</si>
  <si>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</si>
  <si>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</si>
  <si>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</si>
  <si>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</si>
  <si>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</si>
  <si>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</si>
  <si>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</si>
  <si>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</si>
  <si>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</si>
  <si>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</si>
  <si>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</si>
  <si>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</si>
  <si>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</si>
  <si>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</si>
  <si>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</si>
  <si>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</si>
  <si>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</si>
  <si>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</si>
  <si>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</si>
  <si>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</si>
  <si>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</si>
  <si>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</si>
  <si>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</si>
  <si>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</si>
  <si>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</si>
  <si>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</si>
  <si>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</si>
  <si>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</si>
  <si>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</si>
  <si>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</si>
  <si>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</si>
  <si>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</si>
  <si>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</si>
  <si>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</si>
  <si>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</si>
  <si>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</si>
  <si>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</si>
  <si>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</si>
  <si>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</si>
  <si>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</si>
  <si>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</si>
  <si>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</si>
  <si>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</si>
  <si>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</si>
  <si>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</si>
  <si>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</si>
  <si>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</si>
  <si>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</si>
  <si>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</si>
  <si>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</si>
  <si>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</si>
  <si>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</si>
  <si>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</si>
  <si>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</si>
  <si>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</si>
  <si>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</si>
  <si>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</si>
  <si>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</si>
  <si>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</si>
  <si>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</si>
  <si>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</si>
  <si>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</si>
  <si>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</si>
  <si>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</si>
  <si>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</si>
  <si>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</si>
  <si>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</si>
  <si>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</si>
  <si>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</si>
  <si>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</si>
  <si>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</si>
  <si>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</si>
  <si>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</si>
  <si>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</si>
  <si>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</si>
  <si>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</si>
  <si>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</si>
  <si>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</si>
  <si>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</si>
  <si>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</si>
  <si>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</si>
  <si>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</si>
  <si>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</si>
  <si>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</si>
  <si>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</si>
  <si>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</si>
  <si>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</si>
  <si>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</si>
  <si>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</si>
  <si>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</si>
  <si>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</si>
  <si>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</si>
  <si>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</si>
  <si>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</si>
  <si>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</si>
  <si>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</si>
  <si>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</si>
  <si>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</si>
  <si>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</si>
  <si>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</si>
  <si>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</si>
  <si>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</si>
  <si>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</si>
  <si>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</si>
  <si>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</si>
  <si>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</si>
  <si>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</si>
  <si>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</si>
  <si>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</si>
  <si>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</si>
  <si>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</si>
  <si>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</si>
  <si>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</si>
  <si>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</si>
  <si>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</si>
  <si>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</si>
  <si>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</si>
  <si>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</si>
  <si>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</si>
  <si>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</si>
  <si>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</si>
  <si>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</si>
  <si>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</si>
  <si>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</si>
  <si>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</si>
  <si>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</si>
  <si>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</si>
  <si>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</si>
  <si>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</si>
  <si>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</si>
  <si>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</si>
  <si>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</si>
  <si>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</si>
  <si>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</si>
  <si>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</si>
  <si>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</si>
  <si>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</si>
  <si>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</si>
  <si>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</si>
  <si>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</si>
  <si>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</si>
  <si>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</si>
  <si>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</si>
  <si>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</si>
  <si>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</si>
  <si>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</si>
  <si>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</si>
  <si>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</si>
  <si>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</si>
  <si>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</si>
  <si>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</si>
  <si>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</si>
  <si>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</si>
  <si>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</si>
  <si>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</si>
  <si>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</si>
  <si>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</si>
  <si>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</si>
  <si>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</si>
  <si>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</si>
  <si>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</si>
  <si>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</si>
  <si>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</si>
  <si>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</si>
  <si>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</si>
  <si>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</si>
  <si>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</si>
  <si>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</si>
  <si>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</si>
  <si>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</si>
  <si>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</si>
  <si>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</si>
  <si>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</si>
  <si>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</si>
  <si>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</si>
  <si>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</si>
  <si>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</si>
  <si>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</si>
  <si>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</si>
  <si>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</si>
  <si>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</si>
  <si>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</si>
  <si>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</si>
  <si>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</si>
  <si>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</si>
  <si>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</si>
  <si>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</si>
  <si>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</si>
  <si>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</si>
  <si>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</si>
  <si>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</si>
  <si>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</si>
  <si>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</si>
  <si>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</si>
  <si>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</si>
  <si>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</si>
  <si>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</si>
  <si>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</si>
  <si>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</si>
  <si>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</si>
  <si>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</si>
  <si>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</si>
  <si>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</si>
  <si>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</si>
  <si>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</si>
  <si>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</si>
  <si>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</si>
  <si>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</si>
  <si>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</si>
  <si>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</si>
  <si>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</si>
  <si>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</si>
  <si>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</si>
  <si>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</si>
  <si>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</si>
  <si>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</si>
  <si>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</si>
  <si>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</si>
  <si>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</si>
  <si>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</si>
  <si>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</si>
  <si>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</si>
  <si>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</si>
  <si>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</si>
  <si>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</si>
  <si>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</si>
  <si>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</si>
  <si>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</si>
  <si>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</si>
  <si>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</si>
  <si>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</si>
  <si>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</si>
  <si>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</si>
  <si>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</si>
  <si>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</si>
  <si>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</si>
  <si>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</si>
  <si>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</si>
  <si>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</si>
  <si>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</si>
  <si>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</si>
  <si>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</si>
  <si>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</si>
  <si>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</si>
  <si>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</si>
  <si>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</si>
  <si>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</si>
  <si>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</si>
  <si>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</si>
  <si>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</si>
  <si>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</si>
  <si>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</si>
  <si>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</si>
  <si>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</si>
  <si>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</si>
  <si>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</si>
  <si>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</si>
  <si>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</si>
  <si>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</si>
  <si>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</si>
  <si>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</si>
  <si>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</si>
  <si>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</si>
  <si>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</si>
  <si>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</si>
  <si>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</si>
  <si>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</si>
  <si>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</si>
  <si>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</si>
  <si>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</si>
  <si>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</si>
  <si>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</si>
  <si>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</si>
  <si>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</si>
  <si>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</si>
  <si>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</si>
  <si>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</si>
  <si>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</si>
  <si>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</si>
  <si>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</si>
  <si>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</si>
  <si>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</si>
  <si>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</si>
  <si>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</si>
  <si>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</si>
  <si>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</si>
  <si>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</si>
  <si>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</si>
  <si>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</si>
  <si>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</si>
  <si>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</si>
  <si>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</si>
  <si>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</si>
  <si>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</si>
  <si>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</si>
  <si>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</si>
  <si>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</si>
  <si>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</si>
  <si>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</si>
  <si>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</si>
  <si>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</si>
  <si>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</si>
  <si>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</si>
  <si>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</si>
  <si>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</si>
  <si>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</si>
  <si>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</si>
  <si>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</si>
  <si>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</si>
  <si>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</si>
  <si>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</si>
  <si>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</si>
  <si>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</si>
  <si>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</si>
  <si>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</si>
  <si>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</si>
  <si>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</si>
  <si>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</si>
  <si>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</si>
  <si>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</si>
  <si>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</si>
  <si>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</si>
  <si>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</si>
  <si>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</si>
  <si>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</si>
  <si>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</si>
  <si>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</si>
  <si>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</si>
  <si>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</si>
  <si>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</si>
  <si>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</si>
  <si>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</si>
  <si>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</si>
  <si>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</si>
  <si>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</si>
  <si>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</si>
  <si>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</si>
  <si>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</si>
  <si>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</si>
  <si>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</si>
  <si>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</si>
  <si>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</si>
  <si>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</si>
  <si>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</si>
  <si>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</si>
  <si>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</si>
  <si>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</si>
  <si>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</si>
  <si>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</si>
  <si>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</si>
  <si>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</si>
  <si>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</si>
  <si>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</si>
  <si>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</si>
  <si>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</si>
  <si>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</si>
  <si>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</si>
  <si>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</si>
  <si>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</si>
  <si>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</si>
  <si>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</si>
  <si>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</si>
  <si>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</si>
  <si>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</si>
  <si>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</si>
  <si>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</si>
  <si>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</si>
  <si>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</si>
  <si>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</si>
  <si>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</si>
  <si>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</si>
  <si>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</si>
  <si>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</si>
  <si>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</si>
  <si>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</si>
  <si>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</si>
  <si>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</si>
  <si>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</si>
  <si>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</si>
  <si>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</si>
  <si>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</si>
  <si>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</si>
  <si>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</si>
  <si>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</si>
  <si>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</si>
  <si>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</si>
  <si>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</si>
  <si>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</si>
  <si>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</si>
  <si>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</si>
  <si>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</si>
  <si>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</si>
  <si>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</si>
  <si>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</si>
  <si>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</si>
  <si>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</si>
  <si>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</si>
  <si>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</si>
  <si>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</si>
  <si>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</si>
  <si>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</si>
  <si>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</si>
  <si>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</si>
  <si>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</si>
  <si>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</si>
  <si>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</si>
  <si>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</si>
  <si>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</si>
  <si>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</si>
  <si>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</si>
  <si>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</si>
  <si>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</si>
  <si>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</si>
  <si>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</si>
  <si>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</si>
  <si>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</si>
  <si>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</si>
  <si>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</si>
  <si>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</si>
  <si>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</si>
  <si>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</si>
  <si>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</si>
  <si>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</si>
  <si>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</si>
  <si>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</si>
  <si>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</si>
  <si>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</si>
  <si>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</si>
  <si>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</si>
  <si>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</si>
  <si>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</si>
  <si>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</si>
  <si>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</si>
  <si>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</si>
  <si>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</si>
  <si>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</si>
  <si>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</si>
  <si>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</si>
  <si>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</si>
  <si>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</si>
  <si>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</si>
  <si>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</si>
  <si>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</si>
  <si>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</si>
  <si>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</si>
  <si>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</si>
  <si>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</si>
  <si>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</si>
  <si>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</si>
  <si>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</si>
  <si>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</si>
  <si>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</si>
  <si>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</si>
  <si>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</si>
  <si>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</si>
  <si>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</si>
  <si>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</si>
  <si>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</si>
  <si>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</si>
  <si>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</si>
  <si>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</si>
  <si>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</si>
  <si>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</si>
  <si>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</si>
  <si>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</si>
  <si>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</si>
  <si>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</si>
  <si>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</si>
  <si>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</si>
  <si>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</si>
  <si>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</si>
  <si>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</si>
  <si>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</si>
  <si>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</si>
  <si>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</si>
  <si>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</si>
  <si>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</si>
  <si>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</si>
  <si>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</si>
  <si>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</si>
  <si>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</si>
  <si>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</si>
  <si>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</si>
  <si>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</si>
  <si>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</si>
  <si>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</si>
  <si>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</si>
  <si>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</si>
  <si>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</si>
  <si>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</si>
  <si>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</si>
  <si>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</si>
  <si>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</si>
  <si>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</si>
  <si>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</si>
  <si>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</si>
  <si>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</si>
  <si>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</si>
  <si>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</si>
  <si>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</si>
  <si>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</si>
  <si>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</si>
  <si>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</si>
  <si>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</si>
  <si>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</si>
  <si>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</si>
  <si>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</si>
  <si>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</si>
  <si>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</si>
  <si>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</si>
  <si>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</si>
  <si>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</si>
  <si>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</si>
  <si>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</si>
  <si>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</si>
  <si>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</si>
  <si>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</si>
  <si>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</si>
  <si>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</si>
  <si>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</si>
  <si>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</si>
  <si>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</si>
  <si>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</si>
  <si>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</si>
  <si>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</si>
  <si>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</si>
  <si>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</si>
  <si>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</si>
  <si>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</si>
  <si>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</si>
  <si>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</si>
  <si>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</si>
  <si>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</si>
  <si>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</si>
  <si>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</si>
  <si>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</si>
  <si>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</si>
  <si>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</si>
  <si>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</si>
  <si>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</si>
  <si>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</si>
  <si>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</si>
  <si>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</si>
  <si>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</si>
  <si>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</si>
  <si>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</si>
  <si>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</si>
  <si>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</si>
  <si>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</si>
  <si>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</si>
  <si>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</si>
  <si>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</si>
  <si>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</si>
  <si>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</si>
  <si>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</si>
  <si>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</si>
  <si>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</si>
  <si>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</si>
  <si>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</si>
  <si>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</si>
  <si>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</si>
  <si>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</si>
  <si>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</si>
  <si>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</si>
  <si>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</si>
  <si>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</si>
  <si>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</si>
  <si>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</si>
  <si>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</si>
  <si>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</si>
  <si>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</si>
  <si>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</si>
  <si>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</si>
  <si>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</si>
  <si>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</si>
  <si>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</si>
  <si>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</si>
  <si>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</si>
  <si>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</si>
  <si>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</si>
  <si>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</si>
  <si>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</si>
  <si>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</si>
  <si>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</si>
  <si>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</si>
  <si>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</si>
  <si>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</si>
  <si>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</si>
  <si>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</si>
  <si>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</si>
  <si>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</si>
  <si>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</si>
  <si>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</si>
  <si>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</si>
  <si>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</si>
  <si>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</si>
  <si>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</si>
  <si>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</si>
  <si>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</si>
  <si>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</si>
  <si>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</si>
  <si>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</si>
  <si>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</si>
  <si>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</si>
  <si>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</si>
  <si>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</si>
  <si>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</si>
  <si>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</si>
  <si>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</si>
  <si>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</si>
  <si>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</si>
  <si>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</si>
  <si>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</si>
  <si>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</si>
  <si>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</si>
  <si>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</si>
  <si>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</si>
  <si>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</si>
  <si>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</si>
  <si>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</si>
  <si>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</si>
  <si>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</si>
  <si>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</si>
  <si>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</si>
  <si>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</si>
  <si>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</si>
  <si>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</si>
  <si>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</si>
  <si>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</si>
  <si>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</si>
  <si>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</si>
  <si>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</si>
  <si>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</si>
  <si>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</si>
  <si>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</si>
  <si>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</si>
  <si>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</si>
  <si>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</si>
  <si>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</si>
  <si>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</si>
  <si>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</si>
  <si>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</si>
  <si>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</si>
  <si>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</si>
  <si>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</si>
  <si>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</si>
  <si>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</si>
  <si>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</si>
  <si>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</si>
  <si>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</si>
  <si>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</si>
  <si>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</si>
  <si>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</si>
  <si>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</si>
  <si>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</si>
  <si>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</si>
  <si>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</si>
  <si>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</si>
  <si>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</si>
  <si>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</si>
  <si>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</si>
  <si>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</si>
  <si>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</si>
  <si>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</si>
  <si>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</si>
  <si>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</si>
  <si>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</si>
  <si>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</si>
  <si>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</si>
  <si>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</si>
  <si>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</si>
  <si>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</si>
  <si>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</si>
  <si>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</si>
  <si>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</si>
  <si>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</si>
  <si>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</si>
  <si>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</si>
  <si>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</si>
  <si>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</si>
  <si>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</si>
  <si>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</si>
  <si>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</si>
  <si>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</si>
  <si>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</si>
  <si>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</si>
  <si>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</si>
  <si>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</si>
  <si>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</si>
  <si>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</si>
  <si>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</si>
  <si>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</si>
  <si>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</si>
  <si>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</si>
  <si>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</si>
  <si>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</si>
  <si>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</si>
  <si>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</si>
  <si>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</si>
  <si>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</si>
  <si>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</si>
  <si>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</si>
  <si>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</si>
  <si>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</si>
  <si>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</si>
  <si>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</si>
  <si>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</si>
  <si>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</si>
  <si>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</si>
  <si>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</si>
  <si>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</si>
  <si>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</si>
  <si>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</si>
  <si>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</si>
  <si>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</si>
  <si>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</si>
  <si>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</si>
  <si>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</si>
  <si>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</si>
  <si>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</si>
  <si>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</si>
  <si>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</si>
  <si>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</si>
  <si>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</si>
  <si>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</si>
  <si>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</si>
  <si>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</si>
  <si>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</si>
  <si>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</si>
  <si>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</si>
  <si>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</si>
  <si>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</si>
  <si>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</si>
  <si>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</si>
  <si>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</si>
  <si>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</si>
  <si>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</si>
  <si>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</si>
  <si>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</si>
  <si>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</si>
  <si>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</si>
  <si>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</si>
  <si>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</si>
  <si>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</si>
  <si>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</si>
  <si>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</si>
  <si>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</si>
  <si>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</si>
  <si>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</si>
  <si>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</si>
  <si>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</si>
  <si>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</si>
  <si>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</si>
  <si>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</si>
  <si>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</si>
  <si>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</si>
  <si>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</si>
  <si>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</si>
  <si>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</si>
  <si>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</si>
  <si>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</si>
  <si>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</si>
  <si>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</si>
  <si>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</si>
  <si>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</si>
  <si>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</si>
  <si>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</si>
  <si>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</si>
  <si>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</si>
  <si>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</si>
  <si>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</si>
  <si>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</si>
  <si>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</si>
  <si>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</si>
  <si>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</si>
  <si>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</si>
  <si>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</si>
  <si>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</si>
  <si>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</si>
  <si>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</si>
  <si>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</si>
  <si>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</si>
  <si>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</si>
  <si>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</si>
  <si>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</si>
  <si>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</si>
  <si>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</si>
  <si>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</si>
  <si>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</si>
  <si>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</si>
  <si>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</si>
  <si>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</si>
  <si>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</si>
  <si>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</si>
  <si>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</si>
  <si>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</si>
  <si>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</si>
  <si>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</si>
  <si>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</si>
  <si>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</si>
  <si>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</si>
  <si>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</si>
  <si>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</si>
  <si>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</si>
  <si>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</si>
  <si>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</si>
  <si>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</si>
  <si>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</si>
  <si>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</si>
  <si>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</si>
  <si>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</si>
  <si>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</si>
  <si>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</si>
  <si>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</si>
  <si>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</si>
  <si>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</si>
  <si>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</si>
  <si>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</si>
  <si>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</si>
  <si>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</si>
  <si>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</si>
  <si>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</si>
  <si>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</si>
  <si>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</si>
  <si>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</si>
  <si>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</si>
  <si>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</si>
  <si>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</si>
  <si>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</si>
  <si>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</si>
  <si>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</si>
  <si>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</si>
  <si>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</si>
  <si>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</si>
  <si>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</si>
  <si>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</si>
  <si>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</si>
  <si>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</si>
  <si>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</si>
  <si>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</si>
  <si>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</si>
  <si>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</si>
  <si>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</si>
  <si>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</si>
  <si>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</si>
  <si>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</si>
  <si>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</si>
  <si>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</si>
  <si>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</si>
  <si>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</si>
  <si>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</si>
  <si>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</si>
  <si>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</si>
  <si>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</si>
  <si>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</si>
  <si>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</si>
  <si>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</si>
  <si>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</si>
  <si>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</si>
  <si>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</si>
  <si>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</si>
  <si>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</si>
  <si>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</si>
  <si>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</si>
  <si>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</si>
  <si>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</si>
  <si>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</si>
  <si>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</si>
  <si>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</si>
  <si>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</si>
  <si>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</si>
  <si>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</si>
  <si>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</si>
  <si>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</si>
  <si>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</si>
  <si>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</si>
  <si>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</si>
  <si>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</si>
  <si>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</si>
  <si>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</si>
  <si>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</si>
  <si>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</si>
  <si>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</si>
  <si>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</si>
  <si>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</si>
  <si>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</si>
  <si>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</si>
  <si>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</si>
  <si>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</si>
  <si>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</si>
  <si>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</si>
  <si>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</si>
  <si>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</si>
  <si>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</si>
  <si>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</si>
  <si>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</si>
  <si>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</si>
  <si>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</si>
  <si>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</si>
  <si>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</si>
  <si>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</si>
  <si>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</si>
  <si>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</si>
  <si>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</si>
  <si>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</si>
  <si>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</si>
  <si>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</si>
  <si>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</si>
  <si>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</si>
  <si>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</si>
  <si>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</si>
  <si>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</si>
  <si>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</si>
  <si>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</si>
  <si>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</si>
  <si>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</si>
  <si>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</si>
  <si>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</si>
  <si>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</si>
  <si>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</si>
  <si>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</si>
  <si>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</si>
  <si>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</si>
  <si>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</si>
  <si>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</si>
  <si>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</si>
  <si>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</si>
  <si>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</si>
  <si>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</si>
  <si>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</si>
  <si>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</si>
  <si>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</si>
  <si>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</si>
  <si>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</si>
  <si>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</si>
  <si>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</si>
  <si>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</si>
  <si>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</si>
  <si>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</si>
  <si>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</si>
  <si>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</si>
  <si>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</si>
  <si>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</si>
  <si>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</si>
  <si>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</si>
  <si>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</si>
  <si>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</si>
  <si>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</si>
  <si>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</si>
  <si>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</si>
  <si>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</si>
  <si>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</si>
  <si>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</si>
  <si>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</si>
  <si>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</si>
  <si>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</si>
  <si>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</si>
  <si>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</si>
  <si>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</si>
  <si>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</si>
  <si>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</si>
  <si>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</si>
  <si>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</si>
  <si>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</si>
  <si>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</si>
  <si>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</si>
  <si>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</si>
  <si>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</si>
  <si>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</si>
  <si>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</si>
  <si>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</si>
  <si>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</si>
  <si>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</si>
  <si>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</si>
  <si>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</si>
  <si>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</si>
  <si>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</si>
  <si>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</si>
  <si>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</si>
  <si>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</si>
  <si>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</si>
  <si>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</si>
  <si>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</si>
  <si>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</si>
  <si>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</si>
  <si>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</si>
  <si>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</si>
  <si>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</si>
  <si>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</si>
  <si>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</si>
  <si>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</si>
  <si>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</si>
  <si>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</si>
  <si>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</si>
  <si>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</si>
  <si>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</si>
  <si>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</si>
  <si>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</si>
  <si>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</si>
  <si>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</si>
  <si>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</si>
  <si>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</si>
  <si>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</si>
  <si>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</si>
  <si>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</si>
  <si>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</si>
  <si>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</si>
  <si>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</si>
  <si>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</si>
  <si>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</si>
  <si>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</si>
  <si>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</si>
  <si>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</si>
  <si>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</si>
  <si>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</si>
  <si>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</si>
  <si>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</si>
  <si>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</si>
  <si>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</si>
  <si>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</si>
  <si>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</si>
  <si>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</si>
  <si>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</si>
  <si>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</si>
  <si>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</si>
  <si>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</si>
  <si>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</si>
  <si>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</si>
  <si>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</si>
  <si>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</si>
  <si>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</si>
  <si>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</si>
  <si>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</si>
  <si>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</si>
  <si>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</si>
  <si>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</si>
  <si>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</si>
  <si>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</si>
  <si>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</si>
  <si>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</si>
  <si>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</si>
  <si>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</si>
  <si>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</si>
  <si>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</si>
  <si>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</si>
  <si>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</si>
  <si>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</si>
  <si>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</si>
  <si>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</si>
  <si>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</si>
  <si>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</si>
  <si>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</si>
  <si>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</si>
  <si>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</si>
  <si>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</si>
  <si>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</si>
  <si>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</si>
  <si>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</si>
  <si>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</si>
  <si>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</si>
  <si>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</si>
  <si>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</si>
  <si>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</si>
  <si>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</si>
  <si>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</si>
  <si>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</si>
  <si>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</si>
  <si>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</si>
  <si>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</si>
  <si>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</si>
  <si>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</si>
  <si>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</si>
  <si>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</si>
  <si>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</si>
  <si>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</si>
  <si>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</si>
  <si>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</si>
  <si>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</si>
  <si>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</si>
  <si>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</si>
  <si>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</si>
  <si>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</si>
  <si>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</si>
  <si>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</si>
  <si>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</si>
  <si>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</si>
  <si>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</si>
  <si>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</si>
  <si>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</si>
  <si>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</si>
  <si>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</si>
  <si>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</si>
  <si>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</si>
  <si>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</si>
  <si>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</si>
  <si>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</si>
  <si>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</si>
  <si>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</si>
  <si>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</si>
  <si>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</si>
  <si>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</si>
  <si>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</si>
  <si>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</si>
  <si>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</si>
  <si>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</si>
  <si>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</si>
  <si>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</si>
  <si>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</si>
  <si>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</si>
  <si>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</si>
  <si>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</si>
  <si>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</si>
  <si>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</si>
  <si>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</si>
  <si>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</si>
  <si>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</si>
  <si>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</si>
  <si>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</si>
  <si>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</si>
  <si>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</si>
  <si>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</si>
  <si>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</si>
  <si>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</si>
  <si>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</si>
  <si>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</si>
  <si>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</si>
  <si>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</si>
  <si>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</si>
  <si>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</si>
  <si>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</si>
  <si>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</si>
  <si>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</si>
  <si>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</si>
  <si>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</si>
  <si>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</si>
  <si>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</si>
  <si>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</si>
  <si>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</si>
  <si>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</si>
  <si>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</si>
  <si>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</si>
  <si>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</si>
  <si>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</si>
  <si>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</si>
  <si>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</si>
  <si>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</si>
  <si>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</si>
  <si>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</si>
  <si>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</si>
  <si>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</si>
  <si>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</si>
  <si>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</si>
  <si>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</si>
  <si>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</si>
  <si>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</si>
  <si>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</si>
  <si>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</si>
  <si>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</si>
  <si>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</si>
  <si>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</si>
  <si>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</si>
  <si>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</si>
  <si>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</si>
  <si>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</si>
  <si>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</si>
  <si>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</si>
  <si>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</si>
  <si>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</si>
  <si>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</si>
  <si>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</si>
  <si>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</si>
  <si>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</si>
  <si>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</si>
  <si>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</si>
  <si>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</si>
  <si>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</si>
  <si>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</si>
  <si>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</si>
  <si>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</si>
  <si>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</si>
  <si>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</si>
  <si>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</si>
  <si>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</si>
  <si>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</si>
  <si>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</si>
  <si>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</si>
  <si>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</si>
  <si>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</si>
  <si>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</si>
  <si>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</si>
  <si>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</si>
  <si>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</si>
  <si>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</si>
  <si>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</si>
  <si>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</si>
  <si>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</si>
  <si>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</si>
  <si>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</si>
  <si>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</si>
  <si>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</si>
  <si>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</si>
  <si>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</si>
  <si>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</si>
  <si>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</si>
  <si>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</si>
  <si>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</si>
  <si>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</si>
  <si>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</si>
  <si>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</si>
  <si>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</si>
  <si>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</si>
  <si>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</si>
  <si>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</si>
  <si>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</si>
  <si>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</si>
  <si>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</si>
  <si>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</si>
  <si>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</si>
  <si>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</si>
  <si>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</si>
  <si>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</si>
  <si>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</si>
  <si>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</si>
  <si>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</si>
  <si>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</si>
  <si>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</si>
  <si>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</si>
  <si>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</si>
  <si>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</si>
  <si>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</si>
  <si>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</si>
  <si>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</si>
  <si>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</si>
  <si>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</si>
  <si>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</si>
  <si>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</si>
  <si>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</si>
  <si>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</si>
  <si>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</si>
  <si>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</si>
  <si>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</si>
  <si>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</si>
  <si>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</si>
  <si>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</si>
  <si>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</si>
  <si>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</si>
  <si>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</si>
  <si>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</si>
  <si>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</si>
  <si>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</si>
  <si>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</si>
  <si>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</si>
  <si>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</si>
  <si>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</si>
  <si>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</si>
  <si>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</si>
  <si>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</si>
  <si>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</si>
  <si>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</si>
  <si>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</si>
  <si>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</si>
  <si>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</si>
  <si>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</si>
  <si>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</si>
  <si>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</si>
  <si>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</si>
  <si>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</si>
  <si>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</si>
  <si>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</si>
  <si>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</si>
  <si>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</si>
  <si>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</si>
  <si>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</si>
  <si>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</si>
  <si>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</si>
  <si>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</si>
  <si>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</si>
  <si>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</si>
  <si>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</si>
  <si>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</si>
  <si>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</si>
  <si>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</si>
  <si>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</si>
  <si>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</si>
  <si>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</si>
  <si>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</si>
  <si>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</si>
  <si>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</si>
  <si>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</si>
  <si>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</si>
  <si>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</si>
  <si>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</si>
  <si>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</si>
  <si>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</si>
  <si>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</si>
  <si>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</si>
  <si>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</si>
  <si>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</si>
  <si>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</si>
  <si>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</si>
  <si>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</si>
  <si>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</si>
  <si>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</si>
  <si>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</si>
  <si>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</si>
  <si>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</si>
  <si>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</si>
  <si>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</si>
  <si>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</si>
  <si>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</si>
  <si>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</si>
  <si>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</si>
  <si>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</si>
  <si>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</si>
  <si>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</si>
  <si>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</si>
  <si>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</si>
  <si>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</si>
  <si>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</si>
  <si>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</si>
  <si>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</si>
  <si>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</si>
  <si>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</si>
  <si>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</si>
  <si>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</si>
  <si>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</si>
  <si>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</si>
  <si>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</si>
  <si>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</si>
  <si>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</si>
  <si>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</si>
  <si>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</si>
  <si>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</si>
  <si>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</si>
  <si>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</si>
  <si>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</si>
  <si>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</si>
  <si>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</si>
  <si>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</si>
  <si>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</si>
  <si>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</si>
  <si>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</si>
  <si>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</si>
  <si>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</si>
  <si>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</si>
  <si>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</si>
  <si>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</si>
  <si>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</si>
  <si>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</si>
  <si>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</si>
  <si>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</si>
  <si>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</si>
  <si>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</si>
  <si>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</si>
  <si>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</si>
  <si>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</si>
  <si>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</si>
  <si>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</si>
  <si>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</si>
  <si>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</si>
  <si>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</si>
  <si>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</si>
  <si>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</si>
  <si>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</si>
  <si>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</si>
  <si>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</si>
  <si>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</si>
  <si>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</si>
  <si>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</si>
  <si>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</si>
  <si>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</si>
  <si>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</si>
  <si>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</si>
  <si>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</si>
  <si>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</si>
  <si>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</si>
  <si>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</si>
  <si>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</si>
  <si>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</si>
  <si>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</si>
  <si>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</si>
  <si>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</si>
  <si>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</si>
  <si>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</si>
  <si>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</si>
  <si>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</si>
  <si>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</si>
  <si>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</si>
  <si>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</si>
  <si>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</si>
  <si>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</si>
  <si>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</si>
  <si>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</si>
  <si>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</si>
  <si>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</si>
  <si>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</si>
  <si>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</si>
  <si>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</si>
  <si>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</si>
  <si>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</si>
  <si>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</si>
  <si>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</si>
  <si>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</si>
  <si>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</si>
  <si>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</si>
  <si>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</si>
  <si>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</si>
  <si>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</si>
  <si>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</si>
  <si>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</si>
  <si>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</si>
  <si>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</si>
  <si>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</si>
  <si>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</si>
  <si>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</si>
  <si>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</si>
  <si>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</si>
  <si>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</si>
  <si>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</si>
  <si>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</si>
  <si>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</si>
  <si>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</si>
  <si>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</si>
  <si>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</si>
  <si>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</si>
  <si>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</si>
  <si>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</si>
  <si>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</si>
  <si>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</si>
  <si>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</si>
  <si>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</si>
  <si>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</si>
  <si>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</si>
  <si>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</si>
  <si>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</si>
  <si>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</si>
  <si>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</si>
  <si>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</si>
  <si>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</si>
  <si>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</si>
  <si>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</si>
  <si>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</si>
  <si>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</si>
  <si>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</si>
  <si>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</si>
  <si>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</si>
  <si>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</si>
  <si>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</si>
  <si>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</si>
  <si>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</si>
  <si>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</si>
  <si>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</si>
  <si>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</si>
  <si>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</si>
  <si>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</si>
  <si>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</si>
  <si>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</si>
  <si>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</si>
  <si>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</si>
  <si>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</si>
  <si>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</si>
  <si>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</si>
  <si>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</si>
  <si>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</si>
  <si>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</si>
  <si>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</si>
  <si>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</si>
  <si>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</si>
  <si>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</si>
  <si>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</si>
  <si>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</si>
  <si>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</si>
  <si>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</si>
  <si>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</si>
  <si>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</si>
  <si>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</si>
  <si>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</si>
  <si>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</si>
  <si>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</si>
  <si>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</si>
  <si>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</si>
  <si>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</si>
  <si>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</si>
  <si>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</si>
  <si>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</si>
  <si>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</si>
  <si>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</si>
  <si>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</si>
  <si>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</si>
  <si>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</si>
  <si>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</si>
  <si>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</si>
  <si>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</si>
  <si>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</si>
  <si>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</si>
  <si>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</si>
  <si>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</si>
  <si>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</si>
  <si>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</si>
  <si>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</si>
  <si>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</si>
  <si>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</si>
  <si>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</si>
  <si>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</si>
  <si>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</si>
  <si>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</si>
  <si>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</si>
  <si>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</si>
  <si>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</si>
  <si>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</si>
  <si>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</si>
  <si>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</si>
  <si>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</si>
  <si>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</si>
  <si>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</si>
  <si>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</si>
  <si>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</si>
  <si>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</si>
  <si>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</si>
  <si>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</si>
  <si>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</si>
  <si>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</si>
  <si>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</si>
  <si>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</si>
  <si>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</si>
  <si>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</si>
  <si>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</si>
  <si>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</si>
  <si>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</si>
  <si>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</si>
  <si>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</si>
  <si>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</si>
  <si>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</si>
  <si>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</si>
  <si>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</si>
  <si>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</si>
  <si>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</si>
  <si>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</si>
  <si>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</si>
  <si>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</si>
  <si>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</si>
  <si>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</si>
  <si>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</si>
  <si>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</si>
  <si>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</si>
  <si>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</si>
  <si>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</si>
  <si>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</si>
  <si>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</si>
  <si>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</si>
  <si>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</si>
  <si>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</si>
  <si>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</si>
  <si>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</si>
  <si>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</si>
  <si>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</si>
  <si>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</si>
  <si>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</si>
  <si>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</si>
  <si>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</si>
  <si>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</si>
  <si>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</si>
  <si>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</si>
  <si>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</si>
  <si>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</si>
  <si>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</si>
  <si>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</si>
  <si>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</si>
  <si>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</si>
  <si>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</si>
  <si>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</si>
  <si>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</si>
  <si>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</si>
  <si>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</si>
  <si>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</si>
  <si>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</si>
  <si>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</si>
  <si>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</si>
  <si>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</si>
  <si>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</si>
  <si>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</si>
  <si>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</si>
  <si>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</si>
  <si>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</si>
  <si>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</si>
  <si>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</si>
  <si>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</si>
  <si>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</si>
  <si>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</si>
  <si>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</si>
  <si>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</si>
  <si>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</si>
  <si>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</si>
  <si>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</si>
  <si>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</si>
  <si>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</si>
  <si>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</si>
  <si>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</si>
  <si>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</si>
  <si>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</si>
  <si>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</si>
  <si>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</si>
  <si>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</si>
  <si>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</si>
  <si>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</si>
  <si>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</si>
  <si>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</si>
  <si>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</si>
  <si>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</si>
  <si>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</si>
  <si>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</si>
  <si>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</si>
  <si>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</si>
  <si>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</si>
  <si>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</si>
  <si>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</si>
  <si>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</si>
  <si>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</si>
  <si>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</si>
  <si>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</si>
  <si>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</si>
  <si>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</si>
  <si>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</si>
  <si>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</si>
  <si>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</si>
  <si>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</si>
  <si>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</si>
  <si>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</si>
  <si>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</si>
  <si>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</si>
  <si>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</si>
  <si>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</si>
  <si>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</si>
  <si>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</si>
  <si>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</si>
  <si>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</si>
  <si>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</si>
  <si>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</si>
  <si>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</si>
  <si>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</si>
  <si>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</si>
  <si>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</si>
  <si>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</si>
  <si>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</si>
  <si>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</si>
  <si>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</si>
  <si>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</si>
  <si>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</si>
  <si>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</si>
  <si>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</si>
  <si>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</si>
  <si>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</si>
  <si>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</si>
  <si>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</si>
  <si>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</si>
  <si>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</si>
  <si>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</si>
  <si>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</si>
  <si>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</si>
  <si>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</si>
  <si>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</si>
  <si>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</si>
  <si>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</si>
  <si>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</si>
  <si>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</si>
  <si>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</si>
  <si>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</si>
  <si>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</si>
  <si>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</si>
  <si>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</si>
  <si>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</si>
  <si>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</si>
  <si>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</si>
  <si>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</si>
  <si>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</si>
  <si>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</si>
  <si>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</si>
  <si>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</si>
  <si>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</si>
  <si>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</si>
  <si>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</si>
  <si>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</si>
  <si>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</si>
  <si>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</si>
  <si>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</si>
  <si>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</si>
  <si>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</si>
  <si>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</si>
  <si>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</si>
  <si>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</si>
  <si>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</si>
  <si>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</si>
  <si>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</si>
  <si>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</si>
  <si>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</si>
  <si>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</si>
  <si>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</si>
  <si>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</si>
  <si>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</si>
  <si>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</si>
  <si>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</si>
  <si>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</si>
  <si>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</si>
  <si>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</si>
  <si>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</si>
  <si>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</si>
  <si>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</si>
  <si>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</si>
  <si>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</si>
  <si>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</si>
  <si>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</si>
  <si>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</si>
  <si>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</si>
  <si>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</si>
  <si>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</si>
  <si>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</si>
  <si>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</si>
  <si>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</si>
  <si>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</si>
  <si>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</si>
  <si>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</si>
  <si>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</si>
  <si>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</si>
  <si>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</si>
  <si>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</si>
  <si>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</si>
  <si>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</si>
  <si>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</si>
  <si>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</si>
  <si>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</si>
  <si>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</si>
  <si>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</si>
  <si>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</si>
  <si>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</si>
  <si>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</si>
  <si>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</si>
  <si>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</si>
  <si>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</si>
  <si>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</si>
  <si>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</si>
  <si>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</si>
  <si>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</si>
  <si>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</si>
  <si>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</si>
  <si>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</si>
  <si>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</si>
  <si>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</si>
  <si>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</si>
  <si>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</si>
  <si>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</si>
  <si>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</si>
  <si>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</si>
  <si>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</si>
  <si>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</si>
  <si>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</si>
  <si>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</si>
  <si>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</si>
  <si>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</si>
  <si>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</si>
  <si>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</si>
  <si>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</si>
  <si>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</si>
  <si>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</si>
  <si>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</si>
  <si>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</si>
  <si>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</si>
  <si>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</si>
  <si>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</si>
  <si>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</si>
  <si>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</si>
  <si>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</si>
  <si>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</si>
  <si>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</si>
  <si>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</si>
  <si>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</si>
  <si>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</si>
  <si>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</si>
  <si>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</si>
  <si>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</si>
  <si>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</si>
  <si>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</si>
  <si>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</si>
  <si>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</si>
  <si>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</si>
  <si>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</si>
  <si>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</si>
  <si>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</si>
  <si>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</si>
  <si>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</si>
  <si>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</si>
  <si>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</si>
  <si>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</si>
  <si>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</si>
  <si>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</si>
  <si>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</si>
  <si>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</si>
  <si>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</si>
  <si>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</si>
  <si>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</si>
  <si>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</si>
  <si>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</si>
  <si>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</si>
  <si>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</si>
  <si>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</si>
  <si>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</si>
  <si>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</si>
  <si>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</si>
  <si>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</si>
  <si>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</si>
  <si>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</si>
  <si>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</si>
  <si>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</si>
  <si>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</si>
  <si>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</si>
  <si>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</si>
  <si>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</si>
  <si>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</si>
  <si>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</si>
  <si>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</si>
  <si>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</si>
  <si>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</si>
  <si>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</si>
  <si>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</si>
  <si>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</si>
  <si>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</si>
  <si>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</si>
  <si>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</si>
  <si>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</si>
  <si>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</si>
  <si>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</si>
  <si>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</si>
  <si>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</si>
  <si>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</si>
  <si>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</si>
  <si>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</si>
  <si>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</si>
  <si>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</si>
  <si>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</si>
  <si>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</si>
  <si>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</si>
  <si>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</si>
  <si>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</si>
  <si>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</si>
  <si>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</si>
  <si>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</si>
  <si>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</si>
  <si>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</si>
  <si>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</si>
  <si>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</si>
  <si>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</si>
  <si>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</si>
  <si>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</si>
  <si>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</si>
  <si>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</si>
  <si>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</si>
  <si>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</si>
  <si>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</si>
  <si>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</si>
  <si>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</si>
  <si>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</si>
  <si>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</si>
  <si>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</si>
  <si>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</si>
  <si>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</si>
  <si>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</si>
  <si>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</si>
  <si>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</si>
  <si>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</si>
  <si>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</si>
  <si>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</si>
  <si>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</si>
  <si>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</si>
  <si>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</si>
  <si>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</si>
  <si>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</si>
  <si>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</si>
  <si>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</si>
  <si>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</si>
  <si>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</si>
  <si>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</si>
  <si>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</si>
  <si>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</si>
  <si>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</si>
  <si>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</si>
  <si>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</si>
  <si>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</si>
  <si>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</si>
  <si>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</si>
  <si>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</si>
  <si>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</si>
  <si>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</si>
  <si>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</si>
  <si>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</si>
  <si>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</si>
  <si>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</si>
  <si>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</si>
  <si>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</si>
  <si>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</si>
  <si>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</si>
  <si>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</si>
  <si>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</si>
  <si>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</si>
  <si>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</si>
  <si>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</si>
  <si>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</si>
  <si>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</si>
  <si>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</si>
  <si>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</si>
  <si>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</si>
  <si>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</si>
  <si>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</si>
  <si>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</si>
  <si>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</si>
  <si>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</si>
  <si>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</si>
  <si>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</si>
  <si>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</si>
  <si>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</si>
  <si>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</si>
  <si>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</si>
  <si>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</si>
  <si>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</si>
  <si>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</si>
  <si>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</si>
  <si>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</si>
  <si>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</si>
  <si>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</si>
  <si>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</si>
  <si>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</si>
  <si>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</si>
  <si>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</si>
  <si>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</si>
  <si>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</si>
  <si>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</si>
  <si>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</si>
  <si>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</si>
  <si>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</si>
  <si>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</si>
  <si>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</si>
  <si>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</si>
  <si>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</si>
  <si>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</si>
  <si>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</si>
  <si>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</si>
  <si>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</si>
  <si>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</si>
  <si>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</si>
  <si>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</si>
  <si>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</si>
  <si>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</si>
  <si>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</si>
  <si>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</si>
  <si>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</si>
  <si>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</si>
  <si>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</si>
  <si>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</si>
  <si>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</si>
  <si>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</si>
  <si>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</si>
  <si>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</si>
  <si>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</si>
  <si>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</si>
  <si>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</si>
  <si>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</si>
  <si>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</si>
  <si>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</si>
  <si>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</si>
  <si>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</si>
  <si>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</si>
  <si>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</si>
  <si>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</si>
  <si>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</si>
  <si>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</si>
  <si>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</si>
  <si>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</si>
  <si>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</si>
  <si>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</si>
  <si>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</si>
  <si>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</si>
  <si>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</si>
  <si>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</si>
  <si>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</si>
  <si>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</si>
  <si>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</si>
  <si>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</si>
  <si>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</si>
  <si>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</si>
  <si>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</si>
  <si>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</si>
  <si>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</si>
  <si>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</si>
  <si>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</si>
  <si>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</si>
  <si>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</si>
  <si>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</si>
  <si>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</si>
  <si>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</si>
  <si>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</si>
  <si>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</si>
  <si>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</si>
  <si>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</si>
  <si>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</si>
  <si>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</si>
  <si>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</si>
  <si>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</si>
  <si>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</si>
  <si>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</si>
  <si>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</si>
  <si>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</si>
  <si>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</si>
  <si>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</si>
  <si>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</si>
  <si>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</si>
  <si>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</si>
  <si>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</si>
  <si>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</si>
  <si>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</si>
  <si>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</si>
  <si>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</si>
  <si>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</si>
  <si>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</si>
  <si>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</si>
  <si>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</si>
  <si>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</si>
  <si>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</si>
  <si>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</si>
  <si>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</si>
  <si>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</si>
  <si>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</si>
  <si>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</si>
  <si>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</si>
  <si>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</si>
  <si>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</si>
  <si>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</si>
  <si>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</si>
  <si>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</si>
  <si>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</si>
  <si>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</si>
  <si>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</si>
  <si>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</si>
  <si>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</si>
  <si>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</si>
  <si>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</si>
  <si>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</si>
  <si>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</si>
  <si>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</si>
  <si>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</si>
  <si>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</si>
  <si>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</si>
  <si>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</si>
  <si>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</si>
  <si>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</si>
  <si>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</si>
  <si>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</si>
  <si>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</si>
  <si>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</si>
  <si>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</si>
  <si>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</si>
  <si>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</si>
  <si>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</si>
  <si>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</si>
  <si>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</si>
  <si>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</si>
  <si>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</si>
  <si>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</si>
  <si>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</si>
  <si>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</si>
  <si>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</si>
  <si>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</si>
  <si>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</si>
  <si>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</si>
  <si>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</si>
  <si>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</si>
  <si>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</si>
  <si>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</si>
  <si>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</si>
  <si>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</si>
  <si>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</si>
  <si>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</si>
  <si>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</si>
  <si>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</si>
  <si>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</si>
  <si>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</si>
  <si>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</si>
  <si>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</si>
  <si>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</si>
  <si>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</si>
  <si>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</si>
  <si>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</si>
  <si>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</si>
  <si>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</si>
  <si>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</si>
  <si>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</si>
  <si>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</si>
  <si>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</si>
  <si>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</si>
  <si>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</si>
  <si>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</si>
  <si>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</si>
  <si>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</si>
  <si>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</si>
  <si>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</si>
  <si>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</si>
  <si>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</si>
  <si>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</si>
  <si>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</si>
  <si>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</si>
  <si>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</si>
  <si>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</si>
  <si>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</si>
  <si>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</si>
  <si>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</si>
  <si>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</si>
  <si>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</si>
  <si>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</si>
  <si>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</si>
  <si>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</si>
  <si>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</si>
  <si>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</si>
  <si>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</si>
  <si>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</si>
  <si>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</si>
  <si>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</si>
  <si>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</si>
  <si>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</si>
  <si>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</si>
  <si>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</si>
  <si>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</si>
  <si>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</si>
  <si>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</si>
  <si>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</si>
  <si>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</si>
  <si>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</si>
  <si>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</si>
  <si>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</si>
  <si>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</si>
  <si>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</si>
  <si>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</si>
  <si>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</si>
  <si>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</si>
  <si>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</si>
  <si>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</si>
  <si>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</si>
  <si>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</si>
  <si>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</si>
  <si>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</si>
  <si>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</si>
  <si>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</si>
  <si>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</si>
  <si>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</si>
  <si>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</si>
  <si>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</si>
  <si>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</si>
  <si>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</si>
  <si>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</si>
  <si>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</si>
  <si>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</si>
  <si>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</si>
  <si>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</si>
  <si>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</si>
  <si>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</si>
  <si>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</si>
  <si>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</si>
  <si>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</si>
  <si>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</si>
  <si>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</si>
  <si>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</si>
  <si>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</si>
  <si>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</si>
  <si>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</si>
  <si>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</si>
  <si>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</si>
  <si>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</si>
  <si>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</si>
  <si>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</si>
  <si>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</si>
  <si>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</si>
  <si>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</si>
  <si>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</si>
  <si>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</si>
  <si>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</si>
  <si>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</si>
  <si>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</si>
  <si>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</si>
  <si>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</si>
  <si>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</si>
  <si>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</si>
  <si>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</si>
  <si>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</si>
  <si>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</si>
  <si>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</si>
  <si>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</si>
  <si>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</si>
  <si>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</si>
  <si>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</si>
  <si>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</si>
  <si>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</si>
  <si>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</si>
  <si>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</si>
  <si>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</si>
  <si>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</si>
  <si>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</si>
  <si>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</si>
  <si>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</si>
  <si>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</si>
  <si>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</si>
  <si>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</si>
  <si>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</si>
  <si>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</si>
  <si>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</si>
  <si>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</si>
  <si>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</si>
  <si>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</si>
  <si>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</si>
  <si>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</si>
  <si>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</si>
  <si>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</si>
  <si>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</si>
  <si>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</si>
  <si>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</si>
  <si>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</si>
  <si>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</si>
  <si>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</si>
  <si>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</si>
  <si>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</si>
  <si>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</si>
  <si>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</si>
  <si>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</si>
  <si>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</si>
  <si>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</si>
  <si>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</si>
  <si>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</si>
  <si>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</si>
  <si>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</si>
  <si>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</si>
  <si>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</si>
  <si>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</si>
  <si>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</si>
  <si>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</si>
  <si>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</si>
  <si>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</si>
  <si>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</si>
  <si>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</si>
  <si>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</si>
  <si>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</si>
  <si>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</si>
  <si>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</si>
  <si>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</si>
  <si>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</si>
  <si>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</si>
  <si>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</si>
  <si>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</si>
  <si>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</si>
  <si>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</si>
  <si>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</si>
  <si>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</si>
  <si>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</si>
  <si>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</si>
  <si>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</si>
  <si>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</si>
  <si>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</si>
  <si>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</si>
  <si>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</si>
  <si>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</si>
  <si>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</si>
  <si>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</si>
  <si>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</si>
  <si>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</si>
  <si>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</si>
  <si>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</si>
  <si>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</si>
  <si>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</si>
  <si>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</si>
  <si>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</si>
  <si>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</si>
  <si>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</si>
  <si>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</si>
  <si>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</si>
  <si>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</si>
  <si>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</si>
  <si>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</si>
  <si>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</si>
  <si>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</si>
  <si>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</si>
  <si>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</si>
  <si>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</si>
  <si>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</si>
  <si>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</si>
  <si>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</si>
  <si>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</si>
  <si>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</si>
  <si>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</si>
  <si>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</si>
  <si>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</si>
  <si>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</si>
  <si>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</si>
  <si>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</si>
  <si>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</si>
  <si>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</si>
  <si>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</si>
  <si>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</si>
  <si>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</si>
  <si>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</si>
  <si>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</si>
  <si>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</si>
  <si>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</si>
  <si>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</si>
  <si>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</si>
  <si>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</si>
  <si>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</si>
  <si>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</si>
  <si>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</si>
  <si>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</si>
  <si>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</si>
  <si>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</si>
  <si>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</si>
  <si>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</si>
  <si>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</si>
  <si>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</si>
  <si>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</si>
  <si>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</si>
  <si>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</si>
  <si>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</si>
  <si>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</si>
  <si>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</si>
  <si>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</si>
  <si>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</si>
  <si>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</si>
  <si>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</si>
  <si>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</si>
  <si>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</si>
  <si>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</si>
  <si>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</si>
  <si>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</si>
  <si>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</si>
  <si>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</si>
  <si>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</si>
  <si>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</si>
  <si>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</si>
  <si>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</si>
  <si>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</si>
  <si>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</si>
  <si>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</si>
  <si>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</si>
  <si>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</si>
  <si>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</si>
  <si>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</si>
  <si>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</si>
  <si>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</si>
  <si>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</si>
  <si>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</si>
  <si>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</si>
  <si>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</si>
  <si>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</si>
  <si>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</si>
  <si>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</si>
  <si>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</si>
  <si>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</si>
  <si>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</si>
  <si>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</si>
  <si>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</si>
  <si>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</si>
  <si>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</si>
  <si>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</si>
  <si>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</si>
  <si>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</si>
  <si>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</si>
  <si>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</si>
  <si>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</si>
  <si>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</si>
  <si>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</si>
  <si>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</si>
  <si>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</si>
  <si>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</si>
  <si>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</si>
  <si>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</si>
  <si>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</si>
  <si>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</si>
  <si>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</si>
  <si>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</si>
  <si>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</si>
  <si>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</si>
  <si>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</si>
  <si>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</si>
  <si>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</si>
  <si>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</si>
  <si>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</si>
  <si>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</si>
  <si>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</si>
  <si>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</si>
  <si>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</si>
  <si>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</si>
  <si>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</si>
  <si>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</si>
  <si>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</si>
  <si>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</si>
  <si>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</si>
  <si>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</si>
  <si>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</si>
  <si>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</si>
  <si>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</si>
  <si>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</si>
  <si>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</si>
  <si>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</si>
  <si>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</si>
  <si>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</si>
  <si>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</si>
  <si>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</si>
  <si>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</si>
  <si>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</si>
  <si>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</si>
  <si>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</si>
  <si>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</si>
  <si>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</si>
  <si>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</si>
  <si>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</si>
  <si>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</si>
  <si>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</si>
  <si>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</si>
  <si>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</si>
  <si>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</si>
  <si>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</si>
  <si>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</si>
  <si>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</si>
  <si>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</si>
  <si>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</si>
  <si>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</si>
  <si>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</si>
  <si>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</si>
  <si>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</si>
  <si>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</si>
  <si>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</si>
  <si>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</si>
  <si>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</si>
  <si>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</si>
  <si>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</si>
  <si>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</si>
  <si>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</si>
  <si>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</si>
  <si>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</si>
  <si>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</si>
  <si>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</si>
  <si>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</si>
  <si>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</si>
  <si>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</si>
  <si>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</si>
  <si>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</si>
  <si>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</si>
  <si>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</si>
  <si>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</si>
  <si>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</si>
  <si>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</si>
  <si>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</si>
  <si>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</si>
  <si>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</si>
  <si>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</si>
  <si>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</si>
  <si>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</si>
  <si>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</si>
  <si>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</si>
  <si>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</si>
  <si>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</si>
  <si>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</si>
  <si>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</si>
  <si>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</si>
  <si>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</si>
  <si>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</si>
  <si>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</si>
  <si>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</si>
  <si>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</si>
  <si>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</si>
  <si>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</si>
  <si>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</si>
  <si>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</si>
  <si>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</si>
  <si>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</si>
  <si>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</si>
  <si>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</si>
  <si>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</si>
  <si>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</si>
  <si>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</si>
  <si>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</si>
  <si>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</si>
  <si>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</si>
  <si>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</si>
  <si>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</si>
  <si>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</si>
  <si>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</si>
  <si>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</si>
  <si>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</si>
  <si>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</si>
  <si>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</si>
  <si>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</si>
  <si>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</si>
  <si>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</si>
  <si>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</si>
  <si>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</si>
  <si>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</si>
  <si>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</si>
  <si>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</si>
  <si>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</si>
  <si>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</si>
  <si>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</si>
  <si>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</si>
  <si>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</si>
  <si>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</si>
  <si>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</si>
  <si>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</si>
  <si>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</si>
  <si>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</si>
  <si>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</si>
  <si>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</si>
  <si>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</si>
  <si>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</si>
  <si>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</si>
  <si>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</si>
  <si>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</si>
  <si>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</si>
  <si>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</si>
  <si>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</si>
  <si>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</si>
  <si>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</si>
  <si>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</si>
  <si>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</si>
  <si>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</si>
  <si>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</si>
  <si>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</si>
  <si>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</si>
  <si>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</si>
  <si>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</si>
  <si>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</si>
  <si>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</si>
  <si>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</si>
  <si>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</si>
  <si>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</si>
  <si>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</si>
  <si>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</si>
  <si>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</si>
  <si>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</si>
  <si>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</si>
  <si>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</si>
  <si>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</si>
  <si>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</si>
  <si>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</si>
  <si>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</si>
  <si>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</si>
  <si>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</si>
  <si>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</si>
  <si>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</si>
  <si>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</si>
  <si>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</si>
  <si>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</si>
  <si>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</si>
  <si>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</si>
  <si>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</si>
  <si>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</si>
  <si>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</si>
  <si>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</si>
  <si>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</si>
  <si>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</si>
  <si>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</si>
  <si>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</si>
  <si>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</si>
  <si>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</si>
  <si>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</si>
  <si>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</si>
  <si>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</si>
  <si>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</si>
  <si>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</si>
  <si>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</si>
  <si>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</si>
  <si>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</si>
  <si>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</si>
  <si>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</si>
  <si>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</si>
  <si>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</si>
  <si>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</si>
  <si>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</si>
  <si>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</si>
  <si>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</si>
  <si>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</si>
  <si>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</si>
  <si>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</si>
  <si>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</si>
  <si>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</si>
  <si>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</si>
  <si>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</si>
  <si>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</si>
  <si>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</si>
  <si>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</si>
  <si>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</si>
  <si>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</si>
  <si>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</si>
  <si>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</si>
  <si>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</si>
  <si>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</si>
  <si>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</si>
  <si>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</si>
  <si>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</si>
  <si>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</si>
  <si>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</si>
  <si>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</si>
  <si>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</si>
  <si>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</si>
  <si>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</si>
  <si>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</si>
  <si>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</si>
  <si>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</si>
  <si>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</si>
  <si>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</si>
  <si>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</si>
  <si>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</si>
  <si>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</si>
  <si>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</si>
  <si>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</si>
  <si>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</si>
  <si>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</si>
  <si>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</si>
  <si>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</si>
  <si>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</si>
  <si>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</si>
  <si>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</si>
  <si>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</si>
  <si>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</si>
  <si>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</si>
  <si>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</si>
  <si>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</si>
  <si>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</si>
  <si>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</si>
  <si>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</si>
  <si>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</si>
  <si>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</si>
  <si>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</si>
  <si>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</si>
  <si>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</si>
  <si>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</si>
  <si>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</si>
  <si>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</si>
  <si>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</si>
  <si>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</si>
  <si>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</si>
  <si>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</si>
  <si>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</si>
  <si>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</si>
  <si>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</si>
  <si>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</si>
  <si>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</si>
  <si>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</si>
  <si>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</si>
  <si>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</si>
  <si>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</si>
  <si>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</si>
  <si>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</si>
  <si>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</si>
  <si>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</si>
  <si>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</si>
  <si>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</si>
  <si>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</si>
  <si>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</si>
  <si>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</si>
  <si>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</si>
  <si>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</si>
  <si>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</si>
  <si>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</si>
  <si>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</si>
  <si>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</si>
  <si>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</si>
  <si>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</si>
  <si>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</si>
  <si>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</si>
  <si>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</si>
  <si>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</si>
  <si>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</si>
  <si>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</si>
  <si>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</si>
  <si>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</si>
  <si>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</si>
  <si>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</si>
  <si>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</si>
  <si>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</si>
  <si>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</si>
  <si>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</si>
  <si>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</si>
  <si>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</si>
  <si>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</si>
  <si>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</si>
  <si>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</si>
  <si>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</si>
  <si>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</si>
  <si>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</si>
  <si>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</si>
  <si>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</si>
  <si>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</si>
  <si>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</si>
  <si>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</si>
  <si>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</si>
  <si>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</si>
  <si>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</si>
  <si>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</si>
  <si>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</si>
  <si>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</si>
  <si>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</si>
  <si>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</si>
  <si>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</si>
  <si>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</si>
  <si>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</si>
  <si>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</si>
  <si>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</si>
  <si>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</si>
  <si>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</si>
  <si>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</si>
  <si>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</si>
  <si>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</si>
  <si>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</si>
  <si>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</si>
  <si>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</si>
  <si>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</si>
  <si>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</si>
  <si>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</si>
  <si>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</si>
  <si>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</si>
  <si>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</si>
  <si>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</si>
  <si>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</si>
  <si>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</si>
  <si>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</si>
  <si>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</si>
  <si>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</si>
  <si>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</si>
  <si>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</si>
  <si>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</si>
  <si>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</si>
  <si>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</si>
  <si>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</si>
  <si>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</si>
  <si>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</si>
  <si>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</si>
  <si>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</si>
  <si>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</si>
  <si>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</si>
  <si>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</si>
  <si>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</si>
  <si>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</si>
  <si>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</si>
  <si>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</si>
  <si>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</si>
  <si>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</si>
  <si>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</si>
  <si>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</si>
  <si>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</si>
  <si>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</si>
  <si>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</si>
  <si>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</si>
  <si>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</si>
  <si>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</si>
  <si>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</si>
  <si>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</si>
  <si>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</si>
  <si>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</si>
  <si>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</si>
  <si>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</si>
  <si>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</si>
  <si>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</si>
  <si>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</si>
  <si>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</si>
  <si>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</si>
  <si>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</si>
  <si>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</si>
  <si>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</si>
  <si>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</si>
  <si>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</si>
  <si>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</si>
  <si>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</si>
  <si>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</si>
  <si>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</si>
  <si>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</si>
  <si>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</si>
  <si>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</si>
  <si>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</si>
  <si>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</si>
  <si>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</si>
  <si>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</si>
  <si>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</si>
  <si>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</si>
  <si>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</si>
  <si>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</si>
  <si>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</si>
  <si>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</si>
  <si>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</si>
  <si>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</si>
  <si>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</si>
  <si>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</si>
  <si>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</si>
  <si>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</si>
  <si>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</si>
  <si>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</si>
  <si>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</si>
  <si>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</si>
  <si>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</si>
  <si>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</si>
  <si>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</si>
  <si>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</si>
  <si>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</si>
  <si>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</si>
  <si>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</si>
  <si>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</si>
  <si>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</si>
  <si>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</si>
  <si>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</si>
  <si>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</si>
  <si>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</si>
  <si>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</si>
  <si>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</si>
  <si>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</si>
  <si>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</si>
  <si>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</si>
  <si>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</si>
  <si>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</si>
  <si>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</si>
  <si>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</si>
  <si>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</si>
  <si>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</si>
  <si>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</si>
  <si>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</si>
  <si>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</si>
  <si>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</si>
  <si>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</si>
  <si>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</si>
  <si>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</si>
  <si>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</si>
  <si>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</si>
  <si>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</si>
  <si>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</si>
  <si>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</si>
  <si>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</si>
  <si>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</si>
  <si>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</si>
  <si>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</si>
  <si>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</si>
  <si>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</si>
  <si>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</si>
  <si>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</si>
  <si>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</si>
  <si>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</si>
  <si>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</si>
  <si>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</si>
  <si>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</si>
  <si>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</si>
  <si>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</si>
  <si>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</si>
  <si>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</si>
  <si>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</si>
  <si>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</si>
  <si>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</si>
  <si>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</si>
  <si>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</si>
  <si>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</si>
  <si>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</si>
  <si>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</si>
  <si>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</si>
  <si>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</si>
  <si>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</si>
  <si>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</si>
  <si>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</si>
  <si>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</si>
  <si>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</si>
  <si>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</si>
  <si>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</si>
  <si>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</si>
  <si>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</si>
  <si>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</si>
  <si>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</si>
  <si>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</si>
  <si>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</si>
  <si>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</si>
  <si>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</si>
  <si>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</si>
  <si>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</si>
  <si>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</si>
  <si>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</si>
  <si>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</si>
  <si>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</si>
  <si>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</si>
  <si>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</si>
  <si>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</si>
  <si>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</si>
  <si>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</si>
  <si>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</si>
  <si>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</si>
  <si>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</si>
  <si>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</si>
  <si>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</si>
  <si>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</si>
  <si>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</si>
  <si>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</si>
  <si>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</si>
  <si>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</si>
  <si>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</si>
  <si>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</si>
  <si>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</si>
  <si>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</si>
  <si>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</si>
  <si>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</si>
  <si>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</si>
  <si>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</si>
  <si>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</si>
  <si>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</si>
  <si>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</si>
  <si>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</si>
  <si>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</si>
  <si>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</si>
  <si>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</si>
  <si>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</si>
  <si>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</si>
  <si>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</si>
  <si>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</si>
  <si>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</si>
  <si>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</si>
  <si>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</si>
  <si>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</si>
  <si>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</si>
  <si>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</si>
  <si>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</si>
  <si>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</si>
  <si>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</si>
  <si>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</si>
  <si>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</si>
  <si>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</si>
  <si>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</si>
  <si>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</si>
  <si>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</si>
  <si>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</si>
  <si>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</si>
  <si>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</si>
  <si>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</si>
  <si>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</si>
  <si>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</si>
  <si>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</si>
  <si>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</si>
  <si>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</si>
  <si>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</si>
  <si>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</si>
  <si>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</si>
  <si>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</si>
  <si>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</si>
  <si>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</si>
  <si>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</si>
  <si>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</si>
  <si>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</si>
  <si>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</si>
  <si>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</si>
  <si>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</si>
  <si>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</si>
  <si>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</si>
  <si>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</si>
  <si>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</si>
  <si>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</si>
  <si>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</si>
  <si>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</si>
  <si>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</si>
  <si>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</si>
  <si>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</si>
  <si>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</si>
  <si>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</si>
  <si>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</si>
  <si>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</si>
  <si>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</si>
  <si>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</si>
  <si>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</si>
  <si>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</si>
  <si>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</si>
  <si>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</si>
  <si>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</si>
  <si>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</si>
  <si>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</si>
  <si>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</si>
  <si>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</si>
  <si>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</si>
  <si>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</si>
  <si>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</si>
  <si>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</si>
  <si>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</si>
  <si>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</si>
  <si>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</si>
  <si>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</si>
  <si>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</si>
  <si>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</si>
  <si>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</si>
  <si>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</si>
  <si>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</si>
  <si>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</si>
  <si>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</si>
  <si>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</si>
  <si>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</si>
  <si>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</si>
  <si>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</si>
  <si>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</si>
  <si>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</si>
  <si>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</si>
  <si>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</si>
  <si>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</si>
  <si>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</si>
  <si>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</si>
  <si>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</si>
  <si>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</si>
  <si>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</si>
  <si>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</si>
  <si>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</si>
  <si>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</si>
  <si>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</si>
  <si>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</si>
  <si>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</si>
  <si>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</si>
  <si>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</si>
  <si>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</si>
  <si>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</si>
  <si>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</si>
  <si>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</si>
  <si>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</si>
  <si>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</si>
  <si>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</si>
  <si>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</si>
  <si>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</si>
  <si>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</si>
  <si>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</si>
  <si>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</si>
  <si>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</si>
  <si>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</si>
  <si>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</si>
  <si>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</si>
  <si>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</si>
  <si>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</si>
  <si>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</si>
  <si>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</si>
  <si>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</si>
  <si>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</si>
  <si>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</si>
  <si>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</si>
  <si>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</si>
  <si>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</si>
  <si>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</si>
  <si>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</si>
  <si>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</si>
  <si>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</si>
  <si>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</si>
  <si>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</si>
  <si>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</si>
  <si>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</si>
  <si>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</si>
  <si>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</si>
  <si>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</si>
  <si>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</si>
  <si>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</si>
  <si>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</si>
  <si>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</si>
  <si>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</si>
  <si>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</si>
  <si>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</si>
  <si>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</si>
  <si>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</si>
  <si>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</si>
  <si>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</si>
  <si>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</si>
  <si>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</si>
  <si>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</si>
  <si>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</si>
  <si>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</si>
  <si>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</si>
  <si>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</si>
  <si>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</si>
  <si>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</si>
  <si>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</si>
  <si>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</si>
  <si>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</si>
  <si>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</si>
  <si>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</si>
  <si>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</si>
  <si>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</si>
  <si>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</si>
  <si>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</si>
  <si>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</si>
  <si>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</si>
  <si>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</si>
  <si>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</si>
  <si>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</si>
  <si>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</si>
  <si>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</si>
  <si>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</si>
  <si>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</si>
  <si>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</si>
  <si>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</si>
  <si>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</si>
  <si>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</si>
  <si>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</si>
  <si>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</si>
  <si>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</si>
  <si>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</si>
  <si>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</si>
  <si>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</si>
  <si>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</si>
  <si>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</si>
  <si>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</si>
  <si>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</si>
  <si>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</si>
  <si>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</si>
  <si>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</si>
  <si>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</si>
  <si>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</si>
  <si>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</si>
  <si>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</si>
  <si>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</si>
  <si>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</si>
  <si>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</si>
  <si>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</si>
  <si>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</si>
  <si>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</si>
  <si>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</si>
  <si>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</si>
  <si>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</si>
  <si>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</si>
  <si>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</si>
  <si>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</si>
  <si>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</si>
  <si>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</si>
  <si>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</si>
  <si>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</si>
  <si>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</si>
  <si>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</si>
  <si>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</si>
  <si>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</si>
  <si>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</si>
  <si>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</si>
  <si>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</si>
  <si>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</si>
  <si>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</si>
  <si>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</si>
  <si>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</si>
  <si>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</si>
  <si>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</si>
  <si>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</si>
  <si>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</si>
  <si>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</si>
  <si>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</si>
  <si>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</si>
  <si>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</si>
  <si>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</si>
  <si>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</si>
  <si>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</si>
  <si>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</si>
  <si>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</si>
  <si>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</si>
  <si>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</si>
  <si>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</si>
  <si>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</si>
  <si>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</si>
  <si>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</si>
  <si>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</si>
  <si>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</si>
  <si>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</si>
  <si>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</si>
  <si>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</si>
  <si>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</si>
  <si>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</si>
  <si>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</si>
  <si>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</si>
  <si>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</si>
  <si>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</si>
  <si>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</si>
  <si>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</si>
  <si>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</si>
  <si>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</si>
  <si>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</si>
  <si>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</si>
  <si>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</si>
  <si>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</si>
  <si>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</si>
  <si>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</si>
  <si>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</si>
  <si>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</si>
  <si>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</si>
  <si>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</si>
  <si>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</si>
  <si>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</si>
  <si>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</si>
  <si>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</si>
  <si>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</si>
  <si>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</si>
  <si>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</si>
  <si>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</si>
  <si>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</si>
  <si>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</si>
  <si>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</si>
  <si>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</si>
  <si>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</si>
  <si>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</si>
  <si>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</si>
  <si>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</si>
  <si>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</si>
  <si>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</si>
  <si>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</si>
  <si>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</si>
  <si>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</si>
  <si>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</si>
  <si>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</si>
  <si>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</si>
  <si>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</si>
  <si>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</si>
  <si>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</si>
  <si>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</si>
  <si>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</si>
  <si>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</si>
  <si>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</si>
  <si>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</si>
  <si>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</si>
  <si>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</si>
  <si>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</si>
  <si>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</si>
  <si>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</si>
  <si>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</si>
  <si>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</si>
  <si>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</si>
  <si>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</si>
  <si>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</si>
  <si>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</si>
  <si>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</si>
  <si>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</si>
  <si>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</si>
  <si>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</si>
  <si>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</si>
  <si>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</si>
  <si>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</si>
  <si>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</si>
  <si>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</si>
  <si>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</si>
  <si>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</si>
  <si>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</si>
  <si>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</si>
  <si>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</si>
  <si>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</si>
  <si>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</si>
  <si>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</si>
  <si>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</si>
  <si>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</si>
  <si>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</si>
  <si>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</si>
  <si>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</si>
  <si>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</si>
  <si>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</si>
  <si>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</si>
  <si>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</si>
  <si>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</si>
  <si>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</si>
  <si>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</si>
  <si>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</si>
  <si>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</si>
  <si>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</si>
  <si>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</si>
  <si>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</si>
  <si>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</si>
  <si>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</si>
  <si>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</si>
  <si>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</si>
  <si>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</si>
  <si>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</si>
  <si>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</si>
  <si>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</si>
  <si>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</si>
  <si>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</si>
  <si>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</si>
  <si>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</si>
  <si>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</si>
  <si>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</si>
  <si>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</si>
  <si>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</si>
  <si>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</si>
  <si>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</si>
  <si>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</si>
  <si>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</si>
  <si>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</si>
  <si>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</si>
  <si>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</si>
  <si>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</si>
  <si>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</si>
  <si>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</si>
  <si>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</si>
  <si>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</si>
  <si>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</si>
  <si>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</si>
  <si>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</si>
  <si>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</si>
  <si>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</si>
  <si>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</si>
  <si>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</si>
  <si>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</si>
  <si>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</si>
  <si>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</si>
  <si>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</si>
  <si>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</si>
  <si>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</si>
  <si>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</si>
  <si>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</si>
  <si>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</si>
  <si>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</si>
  <si>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</si>
  <si>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</si>
  <si>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</si>
  <si>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</si>
  <si>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</si>
  <si>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</si>
  <si>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</si>
  <si>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</si>
  <si>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</si>
  <si>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</si>
  <si>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</si>
  <si>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</si>
  <si>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</si>
  <si>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</si>
  <si>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</si>
  <si>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</si>
  <si>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</si>
  <si>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</si>
  <si>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</si>
  <si>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</si>
  <si>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</si>
  <si>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</si>
  <si>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</si>
  <si>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</si>
  <si>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</si>
  <si>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</si>
  <si>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</si>
  <si>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</si>
  <si>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</si>
  <si>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</si>
  <si>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</si>
  <si>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</si>
  <si>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</si>
  <si>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</si>
  <si>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</si>
  <si>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</si>
  <si>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</si>
  <si>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</si>
  <si>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</si>
  <si>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</si>
  <si>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</si>
  <si>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</si>
  <si>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</si>
  <si>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</si>
  <si>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</si>
  <si>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</si>
  <si>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</si>
  <si>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</si>
  <si>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</si>
  <si>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</si>
  <si>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</si>
  <si>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</si>
  <si>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</si>
  <si>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</si>
  <si>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</si>
  <si>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</si>
  <si>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</si>
  <si>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</si>
  <si>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</si>
  <si>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</si>
  <si>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</si>
  <si>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</si>
  <si>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</si>
  <si>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</si>
  <si>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</si>
  <si>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</si>
  <si>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</si>
  <si>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</si>
  <si>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</si>
  <si>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</si>
  <si>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</si>
  <si>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</si>
  <si>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</si>
  <si>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</si>
  <si>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</si>
  <si>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</si>
  <si>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</si>
  <si>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</si>
  <si>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</si>
  <si>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</si>
  <si>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</si>
  <si>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</si>
  <si>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</si>
  <si>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</si>
  <si>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</si>
  <si>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</si>
  <si>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</si>
  <si>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</si>
  <si>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</si>
  <si>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</si>
  <si>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</si>
  <si>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</si>
  <si>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</si>
  <si>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</si>
  <si>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</si>
  <si>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</si>
  <si>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</si>
  <si>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</si>
  <si>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</si>
  <si>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</si>
  <si>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</si>
  <si>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</si>
  <si>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</si>
  <si>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</si>
  <si>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</si>
  <si>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</si>
  <si>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</si>
  <si>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</si>
  <si>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</si>
  <si>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</si>
  <si>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</si>
  <si>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</si>
  <si>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</si>
  <si>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</si>
  <si>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</si>
  <si>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</si>
  <si>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</si>
  <si>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</si>
  <si>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</si>
  <si>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</si>
  <si>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</si>
  <si>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</si>
  <si>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</si>
  <si>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</si>
  <si>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</si>
  <si>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</si>
  <si>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</si>
  <si>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</si>
  <si>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</si>
  <si>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</si>
  <si>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</si>
  <si>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</si>
  <si>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</si>
  <si>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</si>
  <si>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</si>
  <si>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</si>
  <si>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</si>
  <si>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</si>
  <si>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</si>
  <si>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</si>
  <si>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</si>
  <si>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</si>
  <si>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</si>
  <si>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</si>
  <si>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</si>
  <si>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</si>
  <si>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</si>
  <si>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</si>
  <si>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</si>
  <si>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</si>
  <si>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</si>
  <si>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</si>
  <si>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</si>
  <si>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</si>
  <si>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</si>
  <si>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</si>
  <si>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</si>
  <si>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</si>
  <si>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</si>
  <si>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</si>
  <si>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</si>
  <si>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</si>
  <si>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</si>
  <si>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</si>
  <si>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</si>
  <si>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</si>
  <si>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</si>
  <si>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</si>
  <si>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</si>
  <si>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</si>
  <si>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</si>
  <si>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</si>
  <si>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</si>
  <si>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</si>
  <si>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</si>
  <si>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</si>
  <si>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</si>
  <si>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</si>
  <si>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</si>
  <si>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</si>
  <si>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</si>
  <si>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</si>
  <si>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</si>
  <si>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</si>
  <si>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</si>
  <si>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</si>
  <si>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</si>
  <si>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</si>
  <si>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</si>
  <si>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</si>
  <si>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</si>
  <si>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</si>
  <si>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</si>
  <si>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</si>
  <si>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</si>
  <si>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</si>
  <si>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</si>
  <si>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</si>
  <si>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</si>
  <si>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</si>
  <si>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</si>
  <si>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</si>
  <si>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</si>
  <si>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</si>
  <si>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</si>
  <si>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</si>
  <si>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</si>
  <si>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</si>
  <si>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</si>
  <si>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</si>
  <si>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</si>
  <si>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</si>
  <si>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</si>
  <si>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</si>
  <si>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</si>
  <si>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</si>
  <si>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</si>
  <si>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</si>
  <si>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</si>
  <si>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</si>
  <si>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</si>
  <si>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</si>
  <si>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</si>
  <si>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</si>
  <si>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</si>
  <si>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</si>
  <si>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</si>
  <si>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</si>
  <si>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</si>
  <si>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</si>
  <si>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</si>
  <si>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</si>
  <si>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</si>
  <si>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</si>
  <si>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</si>
  <si>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</si>
  <si>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</si>
  <si>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</si>
  <si>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</si>
  <si>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</si>
  <si>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</si>
  <si>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</si>
  <si>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</si>
  <si>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</si>
  <si>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</si>
  <si>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</si>
  <si>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</si>
  <si>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</si>
  <si>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</si>
  <si>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</si>
  <si>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</si>
  <si>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</si>
  <si>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</si>
  <si>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</si>
  <si>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</si>
  <si>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</si>
  <si>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</si>
  <si>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</si>
  <si>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</si>
  <si>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</si>
  <si>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</si>
  <si>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</si>
  <si>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</si>
  <si>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</si>
  <si>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</si>
  <si>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</si>
  <si>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</si>
  <si>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</si>
  <si>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</si>
  <si>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</si>
  <si>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</si>
  <si>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</si>
  <si>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</si>
  <si>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</si>
  <si>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</si>
  <si>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</si>
  <si>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</si>
  <si>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</si>
  <si>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</si>
  <si>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</si>
  <si>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</si>
  <si>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</si>
  <si>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</si>
  <si>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</si>
  <si>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</si>
  <si>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</si>
  <si>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</si>
  <si>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</si>
  <si>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</si>
  <si>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</si>
  <si>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</si>
  <si>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</si>
  <si>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</si>
  <si>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</si>
  <si>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</si>
  <si>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</si>
  <si>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</si>
  <si>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</si>
  <si>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</si>
  <si>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</si>
  <si>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</si>
  <si>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</si>
  <si>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</si>
  <si>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</si>
  <si>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</si>
  <si>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</si>
  <si>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</si>
  <si>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</si>
  <si>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</si>
  <si>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</si>
  <si>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</si>
  <si>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</si>
  <si>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</si>
  <si>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</si>
  <si>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</si>
  <si>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</si>
  <si>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</si>
  <si>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</si>
  <si>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</si>
  <si>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</si>
  <si>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</si>
  <si>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</si>
  <si>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</si>
  <si>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</si>
  <si>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</si>
  <si>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</si>
  <si>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</si>
  <si>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</si>
  <si>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</si>
  <si>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</si>
  <si>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</si>
  <si>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</si>
  <si>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</si>
  <si>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</si>
  <si>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</si>
  <si>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</si>
  <si>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</si>
  <si>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</si>
  <si>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</si>
  <si>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</si>
  <si>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</si>
  <si>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</si>
  <si>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</si>
  <si>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</si>
  <si>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</si>
  <si>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</si>
  <si>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</si>
  <si>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</si>
  <si>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</si>
  <si>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</si>
  <si>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</si>
  <si>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</si>
  <si>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</si>
  <si>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</si>
  <si>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</si>
  <si>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</si>
  <si>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</si>
  <si>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</si>
  <si>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</si>
  <si>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</si>
  <si>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</si>
  <si>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</si>
  <si>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</si>
  <si>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</si>
  <si>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</si>
  <si>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</si>
  <si>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</si>
  <si>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</si>
  <si>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</si>
  <si>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</si>
  <si>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</si>
  <si>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</si>
  <si>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</si>
  <si>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</si>
  <si>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</si>
  <si>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</si>
  <si>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</si>
  <si>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</si>
  <si>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</si>
  <si>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</si>
  <si>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</si>
  <si>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</si>
  <si>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</si>
  <si>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</si>
  <si>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</si>
  <si>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</si>
  <si>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</si>
  <si>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</si>
  <si>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</si>
  <si>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</si>
  <si>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</si>
  <si>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</si>
  <si>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</si>
  <si>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</si>
  <si>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</si>
  <si>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</si>
  <si>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</si>
  <si>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</si>
  <si>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</si>
  <si>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</si>
  <si>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</si>
  <si>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</si>
  <si>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</si>
  <si>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</si>
  <si>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</si>
  <si>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</si>
  <si>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</si>
  <si>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</si>
  <si>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</si>
  <si>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</si>
  <si>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</si>
  <si>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</si>
  <si>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</si>
  <si>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</si>
  <si>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</si>
  <si>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</si>
  <si>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</si>
  <si>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</si>
  <si>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</si>
  <si>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</si>
  <si>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</si>
  <si>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</si>
  <si>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</si>
  <si>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</si>
  <si>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</si>
  <si>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</si>
  <si>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</si>
  <si>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</si>
  <si>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</si>
  <si>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</si>
  <si>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</si>
  <si>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</si>
  <si>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</si>
  <si>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</si>
  <si>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</si>
  <si>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</si>
  <si>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</si>
  <si>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</si>
  <si>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</si>
  <si>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</si>
  <si>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</si>
  <si>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</si>
  <si>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</si>
  <si>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</si>
  <si>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</si>
  <si>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</si>
  <si>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</si>
  <si>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</si>
  <si>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</si>
  <si>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</si>
  <si>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</si>
  <si>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</si>
  <si>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</si>
  <si>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</si>
  <si>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</si>
  <si>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</si>
  <si>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</si>
  <si>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</si>
  <si>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</si>
  <si>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</si>
  <si>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</si>
  <si>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</si>
  <si>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</si>
  <si>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</si>
  <si>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</si>
  <si>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</si>
  <si>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</si>
  <si>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</si>
  <si>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</si>
  <si>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</si>
  <si>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</si>
  <si>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</si>
  <si>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</si>
  <si>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</si>
  <si>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</si>
  <si>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</si>
  <si>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</si>
  <si>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</si>
  <si>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</si>
  <si>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</si>
  <si>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</si>
  <si>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</si>
  <si>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</si>
  <si>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</si>
  <si>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</si>
  <si>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</si>
  <si>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</si>
  <si>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</si>
  <si>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</si>
  <si>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</si>
  <si>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</si>
  <si>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</si>
  <si>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</si>
  <si>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</si>
  <si>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</si>
  <si>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</si>
  <si>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</si>
  <si>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</si>
  <si>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</si>
  <si>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</si>
  <si>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</si>
  <si>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</si>
  <si>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</si>
  <si>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</si>
  <si>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</si>
  <si>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</si>
  <si>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</si>
  <si>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</si>
  <si>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</si>
  <si>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</si>
  <si>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</si>
  <si>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</si>
  <si>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</si>
  <si>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</si>
  <si>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</si>
  <si>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</si>
  <si>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</si>
  <si>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</si>
  <si>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</si>
  <si>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</si>
  <si>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</si>
  <si>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</si>
  <si>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</si>
  <si>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</si>
  <si>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</si>
  <si>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</si>
  <si>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</si>
  <si>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</si>
  <si>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</si>
  <si>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</si>
  <si>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</si>
  <si>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</si>
  <si>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</si>
  <si>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</si>
  <si>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</si>
  <si>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</si>
  <si>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</si>
  <si>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</si>
  <si>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</si>
  <si>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</si>
  <si>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</si>
  <si>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</si>
  <si>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</si>
  <si>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</si>
  <si>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</si>
  <si>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</si>
  <si>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</si>
  <si>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</si>
  <si>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</si>
  <si>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</si>
  <si>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</si>
  <si>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</si>
  <si>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</si>
  <si>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</si>
  <si>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</si>
  <si>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</si>
  <si>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</si>
  <si>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</si>
  <si>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</si>
  <si>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</si>
  <si>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</si>
  <si>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</si>
  <si>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</si>
  <si>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</si>
  <si>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</si>
  <si>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</si>
  <si>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</si>
  <si>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</si>
  <si>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</si>
  <si>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</si>
  <si>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</si>
  <si>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</si>
  <si>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</si>
  <si>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</si>
  <si>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</si>
  <si>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</si>
  <si>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</si>
  <si>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</si>
  <si>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</si>
  <si>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</si>
  <si>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</si>
  <si>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</si>
  <si>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</si>
  <si>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</si>
  <si>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</si>
  <si>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</si>
  <si>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</si>
  <si>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</si>
  <si>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</si>
  <si>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</si>
  <si>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</si>
  <si>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</si>
  <si>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</si>
  <si>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</si>
  <si>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</si>
  <si>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</si>
  <si>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</si>
  <si>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</si>
  <si>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</si>
  <si>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</si>
  <si>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</si>
  <si>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</si>
  <si>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</si>
  <si>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</si>
  <si>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</si>
  <si>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</si>
  <si>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</si>
  <si>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</si>
  <si>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</si>
  <si>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</si>
  <si>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</si>
  <si>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</si>
  <si>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</si>
  <si>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</si>
  <si>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</si>
  <si>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</si>
  <si>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</si>
  <si>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</si>
  <si>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</si>
  <si>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</si>
  <si>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</si>
  <si>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</si>
  <si>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</si>
  <si>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</si>
  <si>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</si>
  <si>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</si>
  <si>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</si>
  <si>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</si>
  <si>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</si>
  <si>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</si>
  <si>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</si>
  <si>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</si>
  <si>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</si>
  <si>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</si>
  <si>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</si>
  <si>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</si>
  <si>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</si>
  <si>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</si>
  <si>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</si>
  <si>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</si>
  <si>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</si>
  <si>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</si>
  <si>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</si>
  <si>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</si>
  <si>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</si>
  <si>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</si>
  <si>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</si>
  <si>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</si>
  <si>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</si>
  <si>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</si>
  <si>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</si>
  <si>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</si>
  <si>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</si>
  <si>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</si>
  <si>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</si>
  <si>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</si>
  <si>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</si>
  <si>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</si>
  <si>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</si>
  <si>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</si>
  <si>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</si>
  <si>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</si>
  <si>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</si>
  <si>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</si>
  <si>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</si>
  <si>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</si>
  <si>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</si>
  <si>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</si>
  <si>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</si>
  <si>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</si>
  <si>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</si>
  <si>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</si>
  <si>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</si>
  <si>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</si>
  <si>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</si>
  <si>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</si>
  <si>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</si>
  <si>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</si>
  <si>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</si>
  <si>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</si>
  <si>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</si>
  <si>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</si>
  <si>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</si>
  <si>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</si>
  <si>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</si>
  <si>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</si>
  <si>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</si>
  <si>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</si>
  <si>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</si>
  <si>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</si>
  <si>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</si>
  <si>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</si>
  <si>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</si>
  <si>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</si>
  <si>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</si>
  <si>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</si>
  <si>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</si>
  <si>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</si>
  <si>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</si>
  <si>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</si>
  <si>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</si>
  <si>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</si>
  <si>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</si>
  <si>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</si>
  <si>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</si>
  <si>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</si>
  <si>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</si>
  <si>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</si>
  <si>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</si>
  <si>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</si>
  <si>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</si>
  <si>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</si>
  <si>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</si>
  <si>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</si>
  <si>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</si>
  <si>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</si>
  <si>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</si>
  <si>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</si>
  <si>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</si>
  <si>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</si>
  <si>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</si>
  <si>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</si>
  <si>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</si>
  <si>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</si>
  <si>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</si>
  <si>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</si>
  <si>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</si>
  <si>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</si>
  <si>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</si>
  <si>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</si>
  <si>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</si>
  <si>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</si>
  <si>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</si>
  <si>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</si>
  <si>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</si>
  <si>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</si>
  <si>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</si>
  <si>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</si>
  <si>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</si>
  <si>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</si>
  <si>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</si>
  <si>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</si>
  <si>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</si>
  <si>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</si>
  <si>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</si>
  <si>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</si>
  <si>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</si>
  <si>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</si>
  <si>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</si>
  <si>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</si>
  <si>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</si>
  <si>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</si>
  <si>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</si>
  <si>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</si>
  <si>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</si>
  <si>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</si>
  <si>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</si>
  <si>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</si>
  <si>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</si>
  <si>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</si>
  <si>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</si>
  <si>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</si>
  <si>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</si>
  <si>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</si>
  <si>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</si>
  <si>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</si>
  <si>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</si>
  <si>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</si>
  <si>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</si>
  <si>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</si>
  <si>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</si>
  <si>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</si>
  <si>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</si>
  <si>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</si>
  <si>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</si>
  <si>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</si>
  <si>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</si>
  <si>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</si>
  <si>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</si>
  <si>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</si>
  <si>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</si>
  <si>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</si>
  <si>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</si>
  <si>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</si>
  <si>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</si>
  <si>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</si>
  <si>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</si>
  <si>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</si>
  <si>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</si>
  <si>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</si>
  <si>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</si>
  <si>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</si>
  <si>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</si>
  <si>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</si>
  <si>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</si>
  <si>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</si>
  <si>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</si>
  <si>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</si>
  <si>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</si>
  <si>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</si>
  <si>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</si>
  <si>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</si>
  <si>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</si>
  <si>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</si>
  <si>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</si>
  <si>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</si>
  <si>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</si>
  <si>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</si>
  <si>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</si>
  <si>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</si>
  <si>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</si>
  <si>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</si>
  <si>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</si>
  <si>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</si>
  <si>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</si>
  <si>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</si>
  <si>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</si>
  <si>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</si>
  <si>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</si>
  <si>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</si>
  <si>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</si>
  <si>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</si>
  <si>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</si>
  <si>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</si>
  <si>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</si>
  <si>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</si>
  <si>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</si>
  <si>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</si>
  <si>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</si>
  <si>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</si>
  <si>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</si>
  <si>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</si>
  <si>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</si>
  <si>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</si>
  <si>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</si>
  <si>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</si>
  <si>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</si>
  <si>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</si>
  <si>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</si>
  <si>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</si>
  <si>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</si>
  <si>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</si>
  <si>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</si>
  <si>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</si>
  <si>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</si>
  <si>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</si>
  <si>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</si>
  <si>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</si>
  <si>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</si>
  <si>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</si>
  <si>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</si>
  <si>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</si>
  <si>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</si>
  <si>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</si>
  <si>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</si>
  <si>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</si>
  <si>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</si>
  <si>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</si>
  <si>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</si>
  <si>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</si>
  <si>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</si>
  <si>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</si>
  <si>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</si>
  <si>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</si>
  <si>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</si>
  <si>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</si>
  <si>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</si>
  <si>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</si>
  <si>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</si>
  <si>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</si>
  <si>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</si>
  <si>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</si>
  <si>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</si>
  <si>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</si>
  <si>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</si>
  <si>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</si>
  <si>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</si>
  <si>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</si>
  <si>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</si>
  <si>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</si>
  <si>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</si>
  <si>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</si>
  <si>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</si>
  <si>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</si>
  <si>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</si>
  <si>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</si>
  <si>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</si>
  <si>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</si>
  <si>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</si>
  <si>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</si>
  <si>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</si>
  <si>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</si>
  <si>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</si>
  <si>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</si>
  <si>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</si>
  <si>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</si>
  <si>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</si>
  <si>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</si>
  <si>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</si>
  <si>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</si>
  <si>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</si>
  <si>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</si>
  <si>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</si>
  <si>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</si>
  <si>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</si>
  <si>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</si>
  <si>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</si>
  <si>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</si>
  <si>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</si>
  <si>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</si>
  <si>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</si>
  <si>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</si>
  <si>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</si>
  <si>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</si>
  <si>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</si>
  <si>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</si>
  <si>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</si>
  <si>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</si>
  <si>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</si>
  <si>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</si>
  <si>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</si>
  <si>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</si>
  <si>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</si>
  <si>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</si>
  <si>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</si>
  <si>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</si>
  <si>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</si>
  <si>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</si>
  <si>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</si>
  <si>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</si>
  <si>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</si>
  <si>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</si>
  <si>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</si>
  <si>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</si>
  <si>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</si>
  <si>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</si>
  <si>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</si>
  <si>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</si>
  <si>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</si>
  <si>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</si>
  <si>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</si>
  <si>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</si>
  <si>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</si>
  <si>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</si>
  <si>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</si>
  <si>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</si>
  <si>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</si>
  <si>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</si>
  <si>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</si>
  <si>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</si>
  <si>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</si>
  <si>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</si>
  <si>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</si>
  <si>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</si>
  <si>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</si>
  <si>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</si>
  <si>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</si>
  <si>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</si>
  <si>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</si>
  <si>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</si>
  <si>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</si>
  <si>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</si>
  <si>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</si>
  <si>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</si>
  <si>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</si>
  <si>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</si>
  <si>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</si>
  <si>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</si>
  <si>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</si>
  <si>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</si>
  <si>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</si>
  <si>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</si>
  <si>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</si>
  <si>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</si>
  <si>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</si>
  <si>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</si>
  <si>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</si>
  <si>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</si>
  <si>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</si>
  <si>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</si>
  <si>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</si>
  <si>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</si>
  <si>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</si>
  <si>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</si>
  <si>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</si>
  <si>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</si>
  <si>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</si>
  <si>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</si>
  <si>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</si>
  <si>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</si>
  <si>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</si>
  <si>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</si>
  <si>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</si>
  <si>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</si>
  <si>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</si>
  <si>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</si>
  <si>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</si>
  <si>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</si>
  <si>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</si>
  <si>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</si>
  <si>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</si>
  <si>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</si>
  <si>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</si>
  <si>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</si>
  <si>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</si>
  <si>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</si>
  <si>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</si>
  <si>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</si>
  <si>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</si>
  <si>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</si>
  <si>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</si>
  <si>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</si>
  <si>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</si>
  <si>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</si>
  <si>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</si>
  <si>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</si>
  <si>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</si>
  <si>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</si>
  <si>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</si>
  <si>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</si>
  <si>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</si>
  <si>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</si>
  <si>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</si>
  <si>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</si>
  <si>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</si>
  <si>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</si>
  <si>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</si>
  <si>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</si>
  <si>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</si>
  <si>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</si>
  <si>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</si>
  <si>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</si>
  <si>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</si>
  <si>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</si>
  <si>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</si>
  <si>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</si>
  <si>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</si>
  <si>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</si>
  <si>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</si>
  <si>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</si>
  <si>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</si>
  <si>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</si>
  <si>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</si>
  <si>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</si>
  <si>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</si>
  <si>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</si>
  <si>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</si>
  <si>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</si>
  <si>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</si>
  <si>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</si>
  <si>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</si>
  <si>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</si>
  <si>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</si>
  <si>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</si>
  <si>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</si>
  <si>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</si>
  <si>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</si>
  <si>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</si>
  <si>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</si>
  <si>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</si>
  <si>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</si>
  <si>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</si>
  <si>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</si>
  <si>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</si>
  <si>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</si>
  <si>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</si>
  <si>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</si>
  <si>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</si>
  <si>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</si>
  <si>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</si>
  <si>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</si>
  <si>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</si>
  <si>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</si>
  <si>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</si>
  <si>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</si>
  <si>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</si>
  <si>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</si>
  <si>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</si>
  <si>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</si>
  <si>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</si>
  <si>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</si>
  <si>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</si>
  <si>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</si>
  <si>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</si>
  <si>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</si>
  <si>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</si>
  <si>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</si>
  <si>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</si>
  <si>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</si>
  <si>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</si>
  <si>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</si>
  <si>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</si>
  <si>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</si>
  <si>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</si>
  <si>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</si>
  <si>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</si>
  <si>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</si>
  <si>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</si>
  <si>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</si>
  <si>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</si>
  <si>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</si>
  <si>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</si>
  <si>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</si>
  <si>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</si>
  <si>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</si>
  <si>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</si>
  <si>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</si>
  <si>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</si>
  <si>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</si>
  <si>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</si>
  <si>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</si>
  <si>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</si>
  <si>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</si>
  <si>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</si>
  <si>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</si>
  <si>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</si>
  <si>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</si>
  <si>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</si>
  <si>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</si>
  <si>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</si>
  <si>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</si>
  <si>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</si>
  <si>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</si>
  <si>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</si>
  <si>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</si>
  <si>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</si>
  <si>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</si>
  <si>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</si>
  <si>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</si>
  <si>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</si>
  <si>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</si>
  <si>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</si>
  <si>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</si>
  <si>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</si>
  <si>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</si>
  <si>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</si>
  <si>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</si>
  <si>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</si>
  <si>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</si>
  <si>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</si>
  <si>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</si>
  <si>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</si>
  <si>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</si>
  <si>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</si>
  <si>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</si>
  <si>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</si>
  <si>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</si>
  <si>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</si>
  <si>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</si>
  <si>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</si>
  <si>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</si>
  <si>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</si>
  <si>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</si>
  <si>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</si>
  <si>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</si>
  <si>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</si>
  <si>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</si>
  <si>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</si>
  <si>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</si>
  <si>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</si>
  <si>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</si>
  <si>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</si>
  <si>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</si>
  <si>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</si>
  <si>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</si>
  <si>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</si>
  <si>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</si>
  <si>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</si>
  <si>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</si>
  <si>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</si>
  <si>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</si>
  <si>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</si>
  <si>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</si>
  <si>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</si>
  <si>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</si>
  <si>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</si>
  <si>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</si>
  <si>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</si>
  <si>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</si>
  <si>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</si>
  <si>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</si>
  <si>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</si>
  <si>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</si>
  <si>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</si>
  <si>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</si>
  <si>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</si>
  <si>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</si>
  <si>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</si>
  <si>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</si>
  <si>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</si>
  <si>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</si>
  <si>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</si>
  <si>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</si>
  <si>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</si>
  <si>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</si>
  <si>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</si>
  <si>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</si>
  <si>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</si>
  <si>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</si>
  <si>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</si>
  <si>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</si>
  <si>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</si>
  <si>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</si>
  <si>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</si>
  <si>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</si>
  <si>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</si>
  <si>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</si>
  <si>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</si>
  <si>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</si>
  <si>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</si>
  <si>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</si>
  <si>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</si>
  <si>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</si>
  <si>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</si>
  <si>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</si>
  <si>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</si>
  <si>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</si>
  <si>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</si>
  <si>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</si>
  <si>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</si>
  <si>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</si>
  <si>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</si>
  <si>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</si>
  <si>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</si>
  <si>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</si>
  <si>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</si>
  <si>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</si>
  <si>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</si>
  <si>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</si>
  <si>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</si>
  <si>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</si>
  <si>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</si>
  <si>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</si>
  <si>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</si>
  <si>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</si>
  <si>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</si>
  <si>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</si>
  <si>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</si>
  <si>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</si>
  <si>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</si>
  <si>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</si>
  <si>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</si>
  <si>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</si>
  <si>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</si>
  <si>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</si>
  <si>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</si>
  <si>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</si>
  <si>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</si>
  <si>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</si>
  <si>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</si>
  <si>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</si>
  <si>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</si>
  <si>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</si>
  <si>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</si>
  <si>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</si>
  <si>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</si>
  <si>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</si>
  <si>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</si>
  <si>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</si>
  <si>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</si>
  <si>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</si>
  <si>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</si>
  <si>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</si>
  <si>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</si>
  <si>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</si>
  <si>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</si>
  <si>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</si>
  <si>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</si>
  <si>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</si>
  <si>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</si>
  <si>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</si>
  <si>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</si>
  <si>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</si>
  <si>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</si>
  <si>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</si>
  <si>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</si>
  <si>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</si>
  <si>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</si>
  <si>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</si>
  <si>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</si>
  <si>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</si>
  <si>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</si>
  <si>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</si>
  <si>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</si>
  <si>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</si>
  <si>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</si>
  <si>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</si>
  <si>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</si>
  <si>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</si>
  <si>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</si>
  <si>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</si>
  <si>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</si>
  <si>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</si>
  <si>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</si>
  <si>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</si>
  <si>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</si>
  <si>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</si>
  <si>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</si>
  <si>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</si>
  <si>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</si>
  <si>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</si>
  <si>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</si>
  <si>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</si>
  <si>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</si>
  <si>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</si>
  <si>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</si>
  <si>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</si>
  <si>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</si>
  <si>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</si>
  <si>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</si>
  <si>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</si>
  <si>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</si>
  <si>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</si>
  <si>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</si>
  <si>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</si>
  <si>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</si>
  <si>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</si>
  <si>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</si>
  <si>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</si>
  <si>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</si>
  <si>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</si>
  <si>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</si>
  <si>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</si>
  <si>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</si>
  <si>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</si>
  <si>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</si>
  <si>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</si>
  <si>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</si>
  <si>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</si>
  <si>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</si>
  <si>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</si>
  <si>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</si>
  <si>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</si>
  <si>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</si>
  <si>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</si>
  <si>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</si>
  <si>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</si>
  <si>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</si>
  <si>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</si>
  <si>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</si>
  <si>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</si>
  <si>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</si>
  <si>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</si>
  <si>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</si>
  <si>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</si>
  <si>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</si>
  <si>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</si>
  <si>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</si>
  <si>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</si>
  <si>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</si>
  <si>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</si>
  <si>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</si>
  <si>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</si>
  <si>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</si>
  <si>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</si>
  <si>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</si>
  <si>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</si>
  <si>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</si>
  <si>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</si>
  <si>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</si>
  <si>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</si>
  <si>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</si>
  <si>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</si>
  <si>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</si>
  <si>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</si>
  <si>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</si>
  <si>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</si>
  <si>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</si>
  <si>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</si>
  <si>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</si>
  <si>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</si>
  <si>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</si>
  <si>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</si>
  <si>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</si>
  <si>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</si>
  <si>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</si>
  <si>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</si>
  <si>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</si>
  <si>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</si>
  <si>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</si>
  <si>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</si>
  <si>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</si>
  <si>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</si>
  <si>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</si>
  <si>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</si>
  <si>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</si>
  <si>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</si>
  <si>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</si>
  <si>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</si>
  <si>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</si>
  <si>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</si>
  <si>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</si>
  <si>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</si>
  <si>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</si>
  <si>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</si>
  <si>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</si>
  <si>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</si>
  <si>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</si>
  <si>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</si>
  <si>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</si>
  <si>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</si>
  <si>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</si>
  <si>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</si>
  <si>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</si>
  <si>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</si>
  <si>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</si>
  <si>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</si>
  <si>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</si>
  <si>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</si>
  <si>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</si>
  <si>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</si>
  <si>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</si>
  <si>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</si>
  <si>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</si>
  <si>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</si>
  <si>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</si>
  <si>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</si>
  <si>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</si>
  <si>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</si>
  <si>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</si>
  <si>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</si>
  <si>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</si>
  <si>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</si>
  <si>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</si>
  <si>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</si>
  <si>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</si>
  <si>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</si>
  <si>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</si>
  <si>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</si>
  <si>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</si>
  <si>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</si>
  <si>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</si>
  <si>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</si>
  <si>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</si>
  <si>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</si>
  <si>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</si>
  <si>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</si>
  <si>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</si>
  <si>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</si>
  <si>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</si>
  <si>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</si>
  <si>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</si>
  <si>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</si>
  <si>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</si>
  <si>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</si>
  <si>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</si>
  <si>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</si>
  <si>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</si>
  <si>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</si>
  <si>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</si>
  <si>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</si>
  <si>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</si>
  <si>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</si>
  <si>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</si>
  <si>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</si>
  <si>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</si>
  <si>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</si>
  <si>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</si>
  <si>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</si>
  <si>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</si>
  <si>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</si>
  <si>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</si>
  <si>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</si>
  <si>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</si>
  <si>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</si>
  <si>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</si>
  <si>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</si>
  <si>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</si>
  <si>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</si>
  <si>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</si>
  <si>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</si>
  <si>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</si>
  <si>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</si>
  <si>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</si>
  <si>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</si>
  <si>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</si>
  <si>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</si>
  <si>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</si>
  <si>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</si>
  <si>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</si>
  <si>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</si>
  <si>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</si>
  <si>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</si>
  <si>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</si>
  <si>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</si>
  <si>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</si>
  <si>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</si>
  <si>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</si>
  <si>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</si>
  <si>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</si>
  <si>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</si>
  <si>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</si>
  <si>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</si>
  <si>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</si>
  <si>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</si>
  <si>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</si>
  <si>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</si>
  <si>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</si>
  <si>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</si>
  <si>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</si>
  <si>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</si>
  <si>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</si>
  <si>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</si>
  <si>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</si>
  <si>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</si>
  <si>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</si>
  <si>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</si>
  <si>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</si>
  <si>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</si>
  <si>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</si>
  <si>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</si>
  <si>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</si>
  <si>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</si>
  <si>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</si>
  <si>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</si>
  <si>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</si>
  <si>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</si>
  <si>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</si>
  <si>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</si>
  <si>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</si>
  <si>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</si>
  <si>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</si>
  <si>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</si>
  <si>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</si>
  <si>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</si>
  <si>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</si>
  <si>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</si>
  <si>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</si>
  <si>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</si>
  <si>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</si>
  <si>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</si>
  <si>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</si>
  <si>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</si>
  <si>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</si>
  <si>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</si>
  <si>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</si>
  <si>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</si>
  <si>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</si>
  <si>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</si>
  <si>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</si>
  <si>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</si>
  <si>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</si>
  <si>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</si>
  <si>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</si>
  <si>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</si>
  <si>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</si>
  <si>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</si>
  <si>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</si>
  <si>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</si>
  <si>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</si>
  <si>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</si>
  <si>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</si>
  <si>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</si>
  <si>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</si>
  <si>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</si>
  <si>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</si>
  <si>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</si>
  <si>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</si>
  <si>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</si>
  <si>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</si>
  <si>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</si>
  <si>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</si>
  <si>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</si>
  <si>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</si>
  <si>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</si>
  <si>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</si>
  <si>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</si>
  <si>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</si>
  <si>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</si>
  <si>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</si>
  <si>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</si>
  <si>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</si>
  <si>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</si>
  <si>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</si>
  <si>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</si>
  <si>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</si>
  <si>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</si>
  <si>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</si>
  <si>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</si>
  <si>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</si>
  <si>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</si>
  <si>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</si>
  <si>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</si>
  <si>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</si>
  <si>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</si>
  <si>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</si>
  <si>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</si>
  <si>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</si>
  <si>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</si>
  <si>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</si>
  <si>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</si>
  <si>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</si>
  <si>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</si>
  <si>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</si>
  <si>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</si>
  <si>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</si>
  <si>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</si>
  <si>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</si>
  <si>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</si>
  <si>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</si>
  <si>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</si>
  <si>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</si>
  <si>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</si>
  <si>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</si>
  <si>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</si>
  <si>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</si>
  <si>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</si>
  <si>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</si>
  <si>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</si>
  <si>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</si>
  <si>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</si>
  <si>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</si>
  <si>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</si>
  <si>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</si>
  <si>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</si>
  <si>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</si>
  <si>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</si>
  <si>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</si>
  <si>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</si>
  <si>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</si>
  <si>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</si>
  <si>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</si>
  <si>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</si>
  <si>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</si>
  <si>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</si>
  <si>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</si>
  <si>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</si>
  <si>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</si>
  <si>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</si>
  <si>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</si>
  <si>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</si>
  <si>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</si>
  <si>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</si>
  <si>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</si>
  <si>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</si>
  <si>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</si>
  <si>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</si>
  <si>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</si>
  <si>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</si>
  <si>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</si>
  <si>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</si>
  <si>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</si>
  <si>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</si>
  <si>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</si>
  <si>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</si>
  <si>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</si>
  <si>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</si>
  <si>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</si>
  <si>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</si>
  <si>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</si>
  <si>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</si>
  <si>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</si>
  <si>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</si>
  <si>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</si>
  <si>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</si>
  <si>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</si>
  <si>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</si>
  <si>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</si>
  <si>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</si>
  <si>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</si>
  <si>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</si>
  <si>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</si>
  <si>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</si>
  <si>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</si>
  <si>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</si>
  <si>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</si>
  <si>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</si>
  <si>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</si>
  <si>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</si>
  <si>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</si>
  <si>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</si>
  <si>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</si>
  <si>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</si>
  <si>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</si>
  <si>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</si>
  <si>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</si>
  <si>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</si>
  <si>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</si>
  <si>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</si>
  <si>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</si>
  <si>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</si>
  <si>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</si>
  <si>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</si>
  <si>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</si>
  <si>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</si>
  <si>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</si>
  <si>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</si>
  <si>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</si>
  <si>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</si>
  <si>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</si>
  <si>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</si>
  <si>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</si>
  <si>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</si>
  <si>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</si>
  <si>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</si>
  <si>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</si>
  <si>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</si>
  <si>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</si>
  <si>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</si>
  <si>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</si>
  <si>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</si>
  <si>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</si>
  <si>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</si>
  <si>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</si>
  <si>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</si>
  <si>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</si>
  <si>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</si>
  <si>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</si>
  <si>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</si>
  <si>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</si>
  <si>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</si>
  <si>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</si>
  <si>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</si>
  <si>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</si>
  <si>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</si>
  <si>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</si>
  <si>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</si>
  <si>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</si>
  <si>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</si>
  <si>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</si>
  <si>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</si>
  <si>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</si>
  <si>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</si>
  <si>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</si>
  <si>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</si>
  <si>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</si>
  <si>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</si>
  <si>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</si>
  <si>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</si>
  <si>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</si>
  <si>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</si>
  <si>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</si>
  <si>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</si>
  <si>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</si>
  <si>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</si>
  <si>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</si>
  <si>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</si>
  <si>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</si>
  <si>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</si>
  <si>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</si>
  <si>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</si>
  <si>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</si>
  <si>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</si>
  <si>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</si>
  <si>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</si>
  <si>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</si>
  <si>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</si>
  <si>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</si>
  <si>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</si>
  <si>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</si>
  <si>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</si>
  <si>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</si>
  <si>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</si>
  <si>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</si>
  <si>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</si>
  <si>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</si>
  <si>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</si>
  <si>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</si>
  <si>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</si>
  <si>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</si>
  <si>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</si>
  <si>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</si>
  <si>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</si>
  <si>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</si>
  <si>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</si>
  <si>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</si>
  <si>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</si>
  <si>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</si>
  <si>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</si>
  <si>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</si>
  <si>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</si>
  <si>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</si>
  <si>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</si>
  <si>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</si>
  <si>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</si>
  <si>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</si>
  <si>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</si>
  <si>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</si>
  <si>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</si>
  <si>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</si>
  <si>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</si>
  <si>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</si>
  <si>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</si>
  <si>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</si>
  <si>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</si>
  <si>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</si>
  <si>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</si>
  <si>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</si>
  <si>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</si>
  <si>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</si>
  <si>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</si>
  <si>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</si>
  <si>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</si>
  <si>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</si>
  <si>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</si>
  <si>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</si>
  <si>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</si>
  <si>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</si>
  <si>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</si>
  <si>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</si>
  <si>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</si>
  <si>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</si>
  <si>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</si>
  <si>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</si>
  <si>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</si>
  <si>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</si>
  <si>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</si>
  <si>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</si>
  <si>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</si>
  <si>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</si>
  <si>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</si>
  <si>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</si>
  <si>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</si>
  <si>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</si>
  <si>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</si>
  <si>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</si>
  <si>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</si>
  <si>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</si>
  <si>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</si>
  <si>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</si>
  <si>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</si>
  <si>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</si>
  <si>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</si>
  <si>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</si>
  <si>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</si>
  <si>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</si>
  <si>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</si>
  <si>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</si>
  <si>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</si>
  <si>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</si>
  <si>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</si>
  <si>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</si>
  <si>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</si>
  <si>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</si>
  <si>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</si>
  <si>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</si>
  <si>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</si>
  <si>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</si>
  <si>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</si>
  <si>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</si>
  <si>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</si>
  <si>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</si>
  <si>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</si>
  <si>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</si>
  <si>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</si>
  <si>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</si>
  <si>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</si>
  <si>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</si>
  <si>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</si>
  <si>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</si>
  <si>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</si>
  <si>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</si>
  <si>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</si>
  <si>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</si>
  <si>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</si>
  <si>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</si>
  <si>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</si>
  <si>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</si>
  <si>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</si>
  <si>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</si>
  <si>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</si>
  <si>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</si>
  <si>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</si>
  <si>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</si>
  <si>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</si>
  <si>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</si>
  <si>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</si>
  <si>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</si>
  <si>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</si>
  <si>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</si>
  <si>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</si>
  <si>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</si>
  <si>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</si>
  <si>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</si>
  <si>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</si>
  <si>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</si>
  <si>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</si>
  <si>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</si>
  <si>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</si>
  <si>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</si>
  <si>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</si>
  <si>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</si>
  <si>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</si>
  <si>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</si>
  <si>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</si>
  <si>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</si>
  <si>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</si>
  <si>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</si>
  <si>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</si>
  <si>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</si>
  <si>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</si>
  <si>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</si>
  <si>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</si>
  <si>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</si>
  <si>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</si>
  <si>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</si>
  <si>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</si>
  <si>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</si>
  <si>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</si>
  <si>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</si>
  <si>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</si>
  <si>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</si>
  <si>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</si>
  <si>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</si>
  <si>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</si>
  <si>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</si>
  <si>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</si>
  <si>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</si>
  <si>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</si>
  <si>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</si>
  <si>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</si>
  <si>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</si>
  <si>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</si>
  <si>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</si>
  <si>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</si>
  <si>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</si>
  <si>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</si>
  <si>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</si>
  <si>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</si>
  <si>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</si>
  <si>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</si>
  <si>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</si>
  <si>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</si>
  <si>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</si>
  <si>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</si>
  <si>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</si>
  <si>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</si>
  <si>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</si>
  <si>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</si>
  <si>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</si>
  <si>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</si>
  <si>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</si>
  <si>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</si>
  <si>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</si>
  <si>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</si>
  <si>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</si>
  <si>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</si>
  <si>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</si>
  <si>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</si>
  <si>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</si>
  <si>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</si>
  <si>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</si>
  <si>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</si>
  <si>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</si>
  <si>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</si>
  <si>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</si>
  <si>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</si>
  <si>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</si>
  <si>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</si>
  <si>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</si>
  <si>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</si>
  <si>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</si>
  <si>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</si>
  <si>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</si>
  <si>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</si>
  <si>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</si>
  <si>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</si>
  <si>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</si>
  <si>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</si>
  <si>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</si>
  <si>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</si>
  <si>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</si>
  <si>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</si>
  <si>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</si>
  <si>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</si>
  <si>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</si>
  <si>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</si>
  <si>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</si>
  <si>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</si>
  <si>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</si>
  <si>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</si>
  <si>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</si>
  <si>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</si>
  <si>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</si>
  <si>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</si>
  <si>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</si>
  <si>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</si>
  <si>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</si>
  <si>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</si>
  <si>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</si>
  <si>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</si>
  <si>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</si>
  <si>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</si>
  <si>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</si>
  <si>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</si>
  <si>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</si>
  <si>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</si>
  <si>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</si>
  <si>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</si>
  <si>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</si>
  <si>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</si>
  <si>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</si>
  <si>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</si>
  <si>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</si>
  <si>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</si>
  <si>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</si>
  <si>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</si>
  <si>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</si>
  <si>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</si>
  <si>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</si>
  <si>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</si>
  <si>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</si>
  <si>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</si>
  <si>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</si>
  <si>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</si>
  <si>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</si>
  <si>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</si>
  <si>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</si>
  <si>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</si>
  <si>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</si>
  <si>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</si>
  <si>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</si>
  <si>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</si>
  <si>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</si>
  <si>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</si>
  <si>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</si>
  <si>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</si>
  <si>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</si>
  <si>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</si>
  <si>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</si>
  <si>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</si>
  <si>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</si>
  <si>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</si>
  <si>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</si>
  <si>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</si>
  <si>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</si>
  <si>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</si>
  <si>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</si>
  <si>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</si>
  <si>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</si>
  <si>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</si>
  <si>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</si>
  <si>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</si>
  <si>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</si>
  <si>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</si>
  <si>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</si>
  <si>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</si>
  <si>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</si>
  <si>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</si>
  <si>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</si>
  <si>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</si>
  <si>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</si>
  <si>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</si>
  <si>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</si>
  <si>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</si>
  <si>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</si>
  <si>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</si>
  <si>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</si>
  <si>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</si>
  <si>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</si>
  <si>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</si>
  <si>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</si>
  <si>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</si>
  <si>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</si>
  <si>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</si>
  <si>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</si>
  <si>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</si>
  <si>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</si>
  <si>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</si>
  <si>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</si>
  <si>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</si>
  <si>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</si>
  <si>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</si>
  <si>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</si>
  <si>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</si>
  <si>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</si>
  <si>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</si>
  <si>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</si>
  <si>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</si>
  <si>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</si>
  <si>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</si>
  <si>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</si>
  <si>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</si>
  <si>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</si>
  <si>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</si>
  <si>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</si>
  <si>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</si>
  <si>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</si>
  <si>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</si>
  <si>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</si>
  <si>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</si>
  <si>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</si>
  <si>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</si>
  <si>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</si>
  <si>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</si>
  <si>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</si>
  <si>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</si>
  <si>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</si>
  <si>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</si>
  <si>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</si>
  <si>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</si>
  <si>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</si>
  <si>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</si>
  <si>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</si>
  <si>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</si>
  <si>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</si>
  <si>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</si>
  <si>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</si>
  <si>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</si>
  <si>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</si>
  <si>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</si>
  <si>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</si>
  <si>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</si>
  <si>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</si>
  <si>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</si>
  <si>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</si>
  <si>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</si>
  <si>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</si>
  <si>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</si>
  <si>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</si>
  <si>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</si>
  <si>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</si>
  <si>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</si>
  <si>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</si>
  <si>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</si>
  <si>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</si>
  <si>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</si>
  <si>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</si>
  <si>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</si>
  <si>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</si>
  <si>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</si>
  <si>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</si>
  <si>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</si>
  <si>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</si>
  <si>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</si>
  <si>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</si>
  <si>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</si>
  <si>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</si>
  <si>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</si>
  <si>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</si>
  <si>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</si>
  <si>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</si>
  <si>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</si>
  <si>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</si>
  <si>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</si>
  <si>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</si>
  <si>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</si>
  <si>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</si>
  <si>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</si>
  <si>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</si>
  <si>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</si>
  <si>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</si>
  <si>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</si>
  <si>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</si>
  <si>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</si>
  <si>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</si>
  <si>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</si>
  <si>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</si>
  <si>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</si>
  <si>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</si>
  <si>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</si>
  <si>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</si>
  <si>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</si>
  <si>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</si>
  <si>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</si>
  <si>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</si>
  <si>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</si>
  <si>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</si>
  <si>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</si>
  <si>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</si>
  <si>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</si>
  <si>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</si>
  <si>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</si>
  <si>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</si>
  <si>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</si>
  <si>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</si>
  <si>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</si>
  <si>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</si>
  <si>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</si>
  <si>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</si>
  <si>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</si>
  <si>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</si>
  <si>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</si>
  <si>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</si>
  <si>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</si>
  <si>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</si>
  <si>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</si>
  <si>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</si>
  <si>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</si>
  <si>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</si>
  <si>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</si>
  <si>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</si>
  <si>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</si>
  <si>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</si>
  <si>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</si>
  <si>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</si>
  <si>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</si>
  <si>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</si>
  <si>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</si>
  <si>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</si>
  <si>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</si>
  <si>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</si>
  <si>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</si>
  <si>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</si>
  <si>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</si>
  <si>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</si>
  <si>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</si>
  <si>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</si>
  <si>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</si>
  <si>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</si>
  <si>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</si>
  <si>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</si>
  <si>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</si>
  <si>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</si>
  <si>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</si>
  <si>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</si>
  <si>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</si>
  <si>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</si>
  <si>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</si>
  <si>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</si>
  <si>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</si>
  <si>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</si>
  <si>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</si>
  <si>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</si>
  <si>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</si>
  <si>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</si>
  <si>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</si>
  <si>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</si>
  <si>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</si>
  <si>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</si>
  <si>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</si>
  <si>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</si>
  <si>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</si>
  <si>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</si>
  <si>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</si>
  <si>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</si>
  <si>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</si>
  <si>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</si>
  <si>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</si>
  <si>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</si>
  <si>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</si>
  <si>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</si>
  <si>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</si>
  <si>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</si>
  <si>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</si>
  <si>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</si>
  <si>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</si>
  <si>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</si>
  <si>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</si>
  <si>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</si>
  <si>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</si>
  <si>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</si>
  <si>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</si>
  <si>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</si>
  <si>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</si>
  <si>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</si>
  <si>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</si>
  <si>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</si>
  <si>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</si>
  <si>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</si>
  <si>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</si>
  <si>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</si>
  <si>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</si>
  <si>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</si>
  <si>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</si>
  <si>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</si>
  <si>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</si>
  <si>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</si>
  <si>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</si>
  <si>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</si>
  <si>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</si>
  <si>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</si>
  <si>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</si>
  <si>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</si>
  <si>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</si>
  <si>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</si>
  <si>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</si>
  <si>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</si>
  <si>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</si>
  <si>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</si>
  <si>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</si>
  <si>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</si>
  <si>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</si>
  <si>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</si>
  <si>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</si>
  <si>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</si>
  <si>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</si>
  <si>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</si>
  <si>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</si>
  <si>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</si>
  <si>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</si>
  <si>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</si>
  <si>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</si>
  <si>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</si>
  <si>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</si>
  <si>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</si>
  <si>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</si>
  <si>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</si>
  <si>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</si>
  <si>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</si>
  <si>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</si>
  <si>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</si>
  <si>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</si>
  <si>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</si>
  <si>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</si>
  <si>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</si>
  <si>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</si>
  <si>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</si>
  <si>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</si>
  <si>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</si>
  <si>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</si>
  <si>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</si>
  <si>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</si>
  <si>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</si>
  <si>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</si>
  <si>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</si>
  <si>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</si>
  <si>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</si>
  <si>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</si>
  <si>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</si>
  <si>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</si>
  <si>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</si>
  <si>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</si>
  <si>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</si>
  <si>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</si>
  <si>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</si>
  <si>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</si>
  <si>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</si>
  <si>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</si>
  <si>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</si>
  <si>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</si>
  <si>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</si>
  <si>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</si>
  <si>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</si>
  <si>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</si>
  <si>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</si>
  <si>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</si>
  <si>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</si>
  <si>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</si>
  <si>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</si>
  <si>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</si>
  <si>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</si>
  <si>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</si>
  <si>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</si>
  <si>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</si>
  <si>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</si>
  <si>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</si>
  <si>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</si>
  <si>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</si>
  <si>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</si>
  <si>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</si>
  <si>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</si>
  <si>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</si>
  <si>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</si>
  <si>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</si>
  <si>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</si>
  <si>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</si>
  <si>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</si>
  <si>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</si>
  <si>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</si>
  <si>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</si>
  <si>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</si>
  <si>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</si>
  <si>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</si>
  <si>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</si>
  <si>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</si>
  <si>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</si>
  <si>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</si>
  <si>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</si>
  <si>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</si>
  <si>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</si>
  <si>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</si>
  <si>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</si>
  <si>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</si>
  <si>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</si>
  <si>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</si>
  <si>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</si>
  <si>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</si>
  <si>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</si>
  <si>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</si>
  <si>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</si>
  <si>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</si>
  <si>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</si>
  <si>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</si>
  <si>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</si>
  <si>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</si>
  <si>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</si>
  <si>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</si>
  <si>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</si>
  <si>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</si>
  <si>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</si>
  <si>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</si>
  <si>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</si>
  <si>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</si>
  <si>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</si>
  <si>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</si>
  <si>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</si>
  <si>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</si>
  <si>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</si>
  <si>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</si>
  <si>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</si>
  <si>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</si>
  <si>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</si>
  <si>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</si>
  <si>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</si>
  <si>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</si>
  <si>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</si>
  <si>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</si>
  <si>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</si>
  <si>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</si>
  <si>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</si>
  <si>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</si>
  <si>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</si>
  <si>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</si>
  <si>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</si>
  <si>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</si>
  <si>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</si>
  <si>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</si>
  <si>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</si>
  <si>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</si>
  <si>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</si>
  <si>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</si>
  <si>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</si>
  <si>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</si>
  <si>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</si>
  <si>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</si>
  <si>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</si>
  <si>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</si>
  <si>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</si>
  <si>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</si>
  <si>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</si>
  <si>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</si>
  <si>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</si>
  <si>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</si>
  <si>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</si>
  <si>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</si>
  <si>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</si>
  <si>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</si>
  <si>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</si>
  <si>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</si>
  <si>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</si>
  <si>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</si>
  <si>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</si>
  <si>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</si>
  <si>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</si>
  <si>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</si>
  <si>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</si>
  <si>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</si>
  <si>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</si>
  <si>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</si>
  <si>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</si>
  <si>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</si>
  <si>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</si>
  <si>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</si>
  <si>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</si>
  <si>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</si>
  <si>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</si>
  <si>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</si>
  <si>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</si>
  <si>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</si>
  <si>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</si>
  <si>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</si>
  <si>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</si>
  <si>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</si>
  <si>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</si>
  <si>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</si>
  <si>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</si>
  <si>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</si>
  <si>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</si>
  <si>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</si>
  <si>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</si>
  <si>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</si>
  <si>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</si>
  <si>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</si>
  <si>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</si>
  <si>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</si>
  <si>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</si>
  <si>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</si>
  <si>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</si>
  <si>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</si>
  <si>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</si>
  <si>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</si>
  <si>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</si>
  <si>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</si>
  <si>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</si>
  <si>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</si>
  <si>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</si>
  <si>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</si>
  <si>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</si>
  <si>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</si>
  <si>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</si>
  <si>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</si>
  <si>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</si>
  <si>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</si>
  <si>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</si>
  <si>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</si>
  <si>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</si>
  <si>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</si>
  <si>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</si>
  <si>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</si>
  <si>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</si>
  <si>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</si>
  <si>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</si>
  <si>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</si>
  <si>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</si>
  <si>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</si>
  <si>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</si>
  <si>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</si>
  <si>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</si>
  <si>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</si>
  <si>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</si>
  <si>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</si>
  <si>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</si>
  <si>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</si>
  <si>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</si>
  <si>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</si>
  <si>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</si>
  <si>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</si>
  <si>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</si>
  <si>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</si>
  <si>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</si>
  <si>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</si>
  <si>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</si>
  <si>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</si>
  <si>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</si>
  <si>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</si>
  <si>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</si>
  <si>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</si>
  <si>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</si>
  <si>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</si>
  <si>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</si>
  <si>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</si>
  <si>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</si>
  <si>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</si>
  <si>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</si>
  <si>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</si>
  <si>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</si>
  <si>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</si>
  <si>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</si>
  <si>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</si>
  <si>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</si>
  <si>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</si>
  <si>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</si>
  <si>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</si>
  <si>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</si>
  <si>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</si>
  <si>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</si>
  <si>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</si>
  <si>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</si>
  <si>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</si>
  <si>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</si>
  <si>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</si>
  <si>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</si>
  <si>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</si>
  <si>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</si>
  <si>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</si>
  <si>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</si>
  <si>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</si>
  <si>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</si>
  <si>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</si>
  <si>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</si>
  <si>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</si>
  <si>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</si>
  <si>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</si>
  <si>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</si>
  <si>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</si>
  <si>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</si>
  <si>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</si>
  <si>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</si>
  <si>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</si>
  <si>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</si>
  <si>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</si>
  <si>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</si>
  <si>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</si>
  <si>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</si>
  <si>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</si>
  <si>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</si>
  <si>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</si>
  <si>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</si>
  <si>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</si>
  <si>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</si>
  <si>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</si>
  <si>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</si>
  <si>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</si>
  <si>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</si>
  <si>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</si>
  <si>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</si>
  <si>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</si>
  <si>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</si>
  <si>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</si>
  <si>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</si>
  <si>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</si>
  <si>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</si>
  <si>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</si>
  <si>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</si>
  <si>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</si>
  <si>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</si>
  <si>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</si>
  <si>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</si>
  <si>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</si>
  <si>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</si>
  <si>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</si>
  <si>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</si>
  <si>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</si>
  <si>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</si>
  <si>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</si>
  <si>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</si>
  <si>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</si>
  <si>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</si>
  <si>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</si>
  <si>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</si>
  <si>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</si>
  <si>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</si>
  <si>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</si>
  <si>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</si>
  <si>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</si>
  <si>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</si>
  <si>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</si>
  <si>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</si>
  <si>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</si>
  <si>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</si>
  <si>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</si>
  <si>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</si>
  <si>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</si>
  <si>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</si>
  <si>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</si>
  <si>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</si>
  <si>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</si>
  <si>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</si>
  <si>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</si>
  <si>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</si>
  <si>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</si>
  <si>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</si>
  <si>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</si>
  <si>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</si>
  <si>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</si>
  <si>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</si>
  <si>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</si>
  <si>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</si>
  <si>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</si>
  <si>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</si>
  <si>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</si>
  <si>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</si>
  <si>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</si>
  <si>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</si>
  <si>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</si>
  <si>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</si>
  <si>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</si>
  <si>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</si>
  <si>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</si>
  <si>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</si>
  <si>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</si>
  <si>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</si>
  <si>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</si>
  <si>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</si>
  <si>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</si>
  <si>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</si>
  <si>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</si>
  <si>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</si>
  <si>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</si>
  <si>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</si>
  <si>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</si>
  <si>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</si>
  <si>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</si>
  <si>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</si>
  <si>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</si>
  <si>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</si>
  <si>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</si>
  <si>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</si>
  <si>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</si>
  <si>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</si>
  <si>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</si>
  <si>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</si>
  <si>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</si>
  <si>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</si>
  <si>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</si>
  <si>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</si>
  <si>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</si>
  <si>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</si>
  <si>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</si>
  <si>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</si>
  <si>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</si>
  <si>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</si>
  <si>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</si>
  <si>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</si>
  <si>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</si>
  <si>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</si>
  <si>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</si>
  <si>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</si>
  <si>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</si>
  <si>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</si>
  <si>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</si>
  <si>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</si>
  <si>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</si>
  <si>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</si>
  <si>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</si>
  <si>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</si>
  <si>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</si>
  <si>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</si>
  <si>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</si>
  <si>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</si>
  <si>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</si>
  <si>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</si>
  <si>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</si>
  <si>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</si>
  <si>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</si>
  <si>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</si>
  <si>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</si>
  <si>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</si>
  <si>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</si>
  <si>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</si>
  <si>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</si>
  <si>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</si>
  <si>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</si>
  <si>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</si>
  <si>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</si>
  <si>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</si>
  <si>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</si>
  <si>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</si>
  <si>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</si>
  <si>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</si>
  <si>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</si>
  <si>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</si>
  <si>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</si>
  <si>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</si>
  <si>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</si>
  <si>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</si>
  <si>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</si>
  <si>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</si>
  <si>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</si>
  <si>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</si>
  <si>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</si>
  <si>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</si>
  <si>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</si>
  <si>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</si>
  <si>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</si>
  <si>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</si>
  <si>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</si>
  <si>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</si>
  <si>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</si>
  <si>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</si>
  <si>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</si>
  <si>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</si>
  <si>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</si>
  <si>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</si>
  <si>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</si>
  <si>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</si>
  <si>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</si>
  <si>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</si>
  <si>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</si>
  <si>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</si>
  <si>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</si>
  <si>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</si>
  <si>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</si>
  <si>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</si>
  <si>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</si>
  <si>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</si>
  <si>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</si>
  <si>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</si>
  <si>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</si>
  <si>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</si>
  <si>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</si>
  <si>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</si>
  <si>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</si>
  <si>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</si>
  <si>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</si>
  <si>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</si>
  <si>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</si>
  <si>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</si>
  <si>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</si>
  <si>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</si>
  <si>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</si>
  <si>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</si>
  <si>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</si>
  <si>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</si>
  <si>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</si>
  <si>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</si>
  <si>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</si>
  <si>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</si>
  <si>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</si>
  <si>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</si>
  <si>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</si>
  <si>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</si>
  <si>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</si>
  <si>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</si>
  <si>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</si>
  <si>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</si>
  <si>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</si>
  <si>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</si>
  <si>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</si>
  <si>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</si>
  <si>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</si>
  <si>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</si>
  <si>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</si>
  <si>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</si>
  <si>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</si>
  <si>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</si>
  <si>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</si>
  <si>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</si>
  <si>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</si>
  <si>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</si>
  <si>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</si>
  <si>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</si>
  <si>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</si>
  <si>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</si>
  <si>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</si>
  <si>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</si>
  <si>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</si>
  <si>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</si>
  <si>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</si>
  <si>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</si>
  <si>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</si>
  <si>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</si>
  <si>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</si>
  <si>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</si>
  <si>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</si>
  <si>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</si>
  <si>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</si>
  <si>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</si>
  <si>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</si>
  <si>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</si>
  <si>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</si>
  <si>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</si>
  <si>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</si>
  <si>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</si>
  <si>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</si>
  <si>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</si>
  <si>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</si>
  <si>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</si>
  <si>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</si>
  <si>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</si>
  <si>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</si>
  <si>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</si>
  <si>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</si>
  <si>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</si>
  <si>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</si>
  <si>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</si>
  <si>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</si>
  <si>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</si>
  <si>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</si>
  <si>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</si>
  <si>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</si>
  <si>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</si>
  <si>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</si>
  <si>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</si>
  <si>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</si>
  <si>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</si>
  <si>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</si>
  <si>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</si>
  <si>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</si>
  <si>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</si>
  <si>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</si>
  <si>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</si>
  <si>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</si>
  <si>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</si>
  <si>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</si>
  <si>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</si>
  <si>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</si>
  <si>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</si>
  <si>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</si>
  <si>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</si>
  <si>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</si>
  <si>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</si>
  <si>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</si>
  <si>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</si>
  <si>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</si>
  <si>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</si>
  <si>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</si>
  <si>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</si>
  <si>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</si>
  <si>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</si>
  <si>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</si>
  <si>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</si>
  <si>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</si>
  <si>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</si>
  <si>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</si>
  <si>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</si>
  <si>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</si>
  <si>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</si>
  <si>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</si>
  <si>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</si>
  <si>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</si>
  <si>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</si>
  <si>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</si>
  <si>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</si>
  <si>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</si>
  <si>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</si>
  <si>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</si>
  <si>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</si>
  <si>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</si>
  <si>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</si>
  <si>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</si>
  <si>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</si>
  <si>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</si>
  <si>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</si>
  <si>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</si>
  <si>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</si>
  <si>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</si>
  <si>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</si>
  <si>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</si>
  <si>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</si>
  <si>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</si>
  <si>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</si>
  <si>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</si>
  <si>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</si>
  <si>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</si>
  <si>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</si>
  <si>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</si>
  <si>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</si>
  <si>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</si>
  <si>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</si>
  <si>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</si>
  <si>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</si>
  <si>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</si>
  <si>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</si>
  <si>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</si>
  <si>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</si>
  <si>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</si>
  <si>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</si>
  <si>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</si>
  <si>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</si>
  <si>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</si>
  <si>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</si>
  <si>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</si>
  <si>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</si>
  <si>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</si>
  <si>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</si>
  <si>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</si>
  <si>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</si>
  <si>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</si>
  <si>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</si>
  <si>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</si>
  <si>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</si>
  <si>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</si>
  <si>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</si>
  <si>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</si>
  <si>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</si>
  <si>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</si>
  <si>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</si>
  <si>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</si>
  <si>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</si>
  <si>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</si>
  <si>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</si>
  <si>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</si>
  <si>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</si>
  <si>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</si>
  <si>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</si>
  <si>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</si>
  <si>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</si>
  <si>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</si>
  <si>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</si>
  <si>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</si>
  <si>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</si>
  <si>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</si>
  <si>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</si>
  <si>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</si>
  <si>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</si>
  <si>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</si>
  <si>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</si>
  <si>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</si>
  <si>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</si>
  <si>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</si>
  <si>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</si>
  <si>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</si>
  <si>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</si>
  <si>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</si>
  <si>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</si>
  <si>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</si>
  <si>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</si>
  <si>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</si>
  <si>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</si>
  <si>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</si>
  <si>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</si>
  <si>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</si>
  <si>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</si>
  <si>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</si>
  <si>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</si>
  <si>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</si>
  <si>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</si>
  <si>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</si>
  <si>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</si>
  <si>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</si>
  <si>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</si>
  <si>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</si>
  <si>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</si>
  <si>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</si>
  <si>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</si>
  <si>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</si>
  <si>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</si>
  <si>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</si>
  <si>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</si>
  <si>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</si>
  <si>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</si>
  <si>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</si>
  <si>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</si>
  <si>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</si>
  <si>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</si>
  <si>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</si>
  <si>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</si>
  <si>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</si>
  <si>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</si>
  <si>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</si>
  <si>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</si>
  <si>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</si>
  <si>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</si>
  <si>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</si>
  <si>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</si>
  <si>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</si>
  <si>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</si>
  <si>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</si>
  <si>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</si>
  <si>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</si>
  <si>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</si>
  <si>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</si>
  <si>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</si>
  <si>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</si>
  <si>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</si>
  <si>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</si>
  <si>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</si>
  <si>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</si>
  <si>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</si>
  <si>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</si>
  <si>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</si>
  <si>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</si>
  <si>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</si>
  <si>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</si>
  <si>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</si>
  <si>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</si>
  <si>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</si>
  <si>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</si>
  <si>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</si>
  <si>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</si>
  <si>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</si>
  <si>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</si>
  <si>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</si>
  <si>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</si>
  <si>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</si>
  <si>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</si>
  <si>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</si>
  <si>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</si>
  <si>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</si>
  <si>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</si>
  <si>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</si>
  <si>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</si>
  <si>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</si>
  <si>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</si>
  <si>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</si>
  <si>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</si>
  <si>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</si>
  <si>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</si>
  <si>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</si>
  <si>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</si>
  <si>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</si>
  <si>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</si>
  <si>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</si>
  <si>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</si>
  <si>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</si>
  <si>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</si>
  <si>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</si>
  <si>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</si>
  <si>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</si>
  <si>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</si>
  <si>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</si>
  <si>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</si>
  <si>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</si>
  <si>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</si>
  <si>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</si>
  <si>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</si>
  <si>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</si>
  <si>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</si>
  <si>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</si>
  <si>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</si>
  <si>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</si>
  <si>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</si>
  <si>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</si>
  <si>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</si>
  <si>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</si>
  <si>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</si>
  <si>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</si>
  <si>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</si>
  <si>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</si>
  <si>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</si>
  <si>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</si>
  <si>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</si>
  <si>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</si>
  <si>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</si>
  <si>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</si>
  <si>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</si>
  <si>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</si>
  <si>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</si>
  <si>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</si>
  <si>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</si>
  <si>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</si>
  <si>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</si>
  <si>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</si>
  <si>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</si>
  <si>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</si>
  <si>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</si>
  <si>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</si>
  <si>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</si>
  <si>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</si>
  <si>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</si>
  <si>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</si>
  <si>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</si>
  <si>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</si>
  <si>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</si>
  <si>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</si>
  <si>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</si>
  <si>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</si>
  <si>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</si>
  <si>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</si>
  <si>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</si>
  <si>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</si>
  <si>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</si>
  <si>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</si>
  <si>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</si>
  <si>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</si>
  <si>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</si>
  <si>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</si>
  <si>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</si>
  <si>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</si>
  <si>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</si>
  <si>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</si>
  <si>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</si>
  <si>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</si>
  <si>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</si>
  <si>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</si>
  <si>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</si>
  <si>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</si>
  <si>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</si>
  <si>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</si>
  <si>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</si>
  <si>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</si>
  <si>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</si>
  <si>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</si>
  <si>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</si>
  <si>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</si>
  <si>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</si>
  <si>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</si>
  <si>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</si>
  <si>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</si>
  <si>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</si>
  <si>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</si>
  <si>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</si>
  <si>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</si>
  <si>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</si>
  <si>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</si>
  <si>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</si>
  <si>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</si>
  <si>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</si>
  <si>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</si>
  <si>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</si>
  <si>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</si>
  <si>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</si>
  <si>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</si>
  <si>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</si>
  <si>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</si>
  <si>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</si>
  <si>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</si>
  <si>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</si>
  <si>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</si>
  <si>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</si>
  <si>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</si>
  <si>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</si>
  <si>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</si>
  <si>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</si>
  <si>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</si>
  <si>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</si>
  <si>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</si>
  <si>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</si>
  <si>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</si>
  <si>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</si>
  <si>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</si>
  <si>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</si>
  <si>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</si>
  <si>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</si>
  <si>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</si>
  <si>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</si>
  <si>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</si>
  <si>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</si>
  <si>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</si>
  <si>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</si>
  <si>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</si>
  <si>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</si>
  <si>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</si>
  <si>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</si>
  <si>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</si>
  <si>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</si>
  <si>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</si>
  <si>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</si>
  <si>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</si>
  <si>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</si>
  <si>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</si>
  <si>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</si>
  <si>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</si>
  <si>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</si>
  <si>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</si>
  <si>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</si>
  <si>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</si>
  <si>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</si>
  <si>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</si>
  <si>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</si>
  <si>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</si>
  <si>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</si>
  <si>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</si>
  <si>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</si>
  <si>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</si>
  <si>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</si>
  <si>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</si>
  <si>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</si>
  <si>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</si>
  <si>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</si>
  <si>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</si>
  <si>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</si>
  <si>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</si>
  <si>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</si>
  <si>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</si>
  <si>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</si>
  <si>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</si>
  <si>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</si>
  <si>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</si>
  <si>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</si>
  <si>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</si>
  <si>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</si>
  <si>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</si>
  <si>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</si>
  <si>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</si>
  <si>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</si>
  <si>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</si>
  <si>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</si>
  <si>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</si>
  <si>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</si>
  <si>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</si>
  <si>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</si>
  <si>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</si>
  <si>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</si>
  <si>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</si>
  <si>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</si>
  <si>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</si>
  <si>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</si>
  <si>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</si>
  <si>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</si>
  <si>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</si>
  <si>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</si>
  <si>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</si>
  <si>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</si>
  <si>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</si>
  <si>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</si>
  <si>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</si>
  <si>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</si>
  <si>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</si>
  <si>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</si>
  <si>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</si>
  <si>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</si>
  <si>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</si>
  <si>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</si>
  <si>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</si>
  <si>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</si>
  <si>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</si>
  <si>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</si>
  <si>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</si>
  <si>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</si>
  <si>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</si>
  <si>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</si>
  <si>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</si>
  <si>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</si>
  <si>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</si>
  <si>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</si>
  <si>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</si>
  <si>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</si>
  <si>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</si>
  <si>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</si>
  <si>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</si>
  <si>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</si>
  <si>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</si>
  <si>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</si>
  <si>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</si>
  <si>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</si>
  <si>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</si>
  <si>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</si>
  <si>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</si>
  <si>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</si>
  <si>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</si>
  <si>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</si>
  <si>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</si>
  <si>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</si>
  <si>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</si>
  <si>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</si>
  <si>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</si>
  <si>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</si>
  <si>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</si>
  <si>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</si>
  <si>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</si>
  <si>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</si>
  <si>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</si>
  <si>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</si>
  <si>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</si>
  <si>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</si>
  <si>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</si>
  <si>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</si>
  <si>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</si>
  <si>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</si>
  <si>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</si>
  <si>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</si>
  <si>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</si>
  <si>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</si>
  <si>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</si>
  <si>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</si>
  <si>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</si>
  <si>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</si>
  <si>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</si>
  <si>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</si>
  <si>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</si>
  <si>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</si>
  <si>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</si>
  <si>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</si>
  <si>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</si>
  <si>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</si>
  <si>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</si>
  <si>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</si>
  <si>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</si>
  <si>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</si>
  <si>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</si>
  <si>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</si>
  <si>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</si>
  <si>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</si>
  <si>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</si>
  <si>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</si>
  <si>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</si>
  <si>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</si>
  <si>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</si>
  <si>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</si>
  <si>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</si>
  <si>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</si>
  <si>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</si>
  <si>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</si>
  <si>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</si>
  <si>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</si>
  <si>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</si>
  <si>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</si>
  <si>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</si>
  <si>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</si>
  <si>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</si>
  <si>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</si>
  <si>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</si>
  <si>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</si>
  <si>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</si>
  <si>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</si>
  <si>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</si>
  <si>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</si>
  <si>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</si>
  <si>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</si>
  <si>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</si>
  <si>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</si>
  <si>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</si>
  <si>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</si>
  <si>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</si>
  <si>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</si>
  <si>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</si>
  <si>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</si>
  <si>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</si>
  <si>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</si>
  <si>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</si>
  <si>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</si>
  <si>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</si>
  <si>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</si>
  <si>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</si>
  <si>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</si>
  <si>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</si>
  <si>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</si>
  <si>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</si>
  <si>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</si>
  <si>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</si>
  <si>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</si>
  <si>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</si>
  <si>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</si>
  <si>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</si>
  <si>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</si>
  <si>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</si>
  <si>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</si>
  <si>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</si>
  <si>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</si>
  <si>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</si>
  <si>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</si>
  <si>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</si>
  <si>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</si>
  <si>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</si>
  <si>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</si>
  <si>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</si>
  <si>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</si>
  <si>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</si>
  <si>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</si>
  <si>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</si>
  <si>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</si>
  <si>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</si>
  <si>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</si>
  <si>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</si>
  <si>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</si>
  <si>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</si>
  <si>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</si>
  <si>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</si>
  <si>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</si>
  <si>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</si>
  <si>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</si>
  <si>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</si>
  <si>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</si>
  <si>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</si>
  <si>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</si>
  <si>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</si>
  <si>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</si>
  <si>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</si>
  <si>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</si>
  <si>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</si>
  <si>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</si>
  <si>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</si>
  <si>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</si>
  <si>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</si>
  <si>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</si>
  <si>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</si>
  <si>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</si>
  <si>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</si>
  <si>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</si>
  <si>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</si>
  <si>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</si>
  <si>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</si>
  <si>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</si>
  <si>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</si>
  <si>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</si>
  <si>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</si>
  <si>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</si>
  <si>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</si>
  <si>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</si>
  <si>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</si>
  <si>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</si>
  <si>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</si>
  <si>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</si>
  <si>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</si>
  <si>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</si>
  <si>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</si>
  <si>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</si>
  <si>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</si>
  <si>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</si>
  <si>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</si>
  <si>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</si>
  <si>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</si>
  <si>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</si>
  <si>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</si>
  <si>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</si>
  <si>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</si>
  <si>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</si>
  <si>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</si>
  <si>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</si>
  <si>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</si>
  <si>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</si>
  <si>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</si>
  <si>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</si>
  <si>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</si>
  <si>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</si>
  <si>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</si>
  <si>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</si>
  <si>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</si>
  <si>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</si>
  <si>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</si>
  <si>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</si>
  <si>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</si>
  <si>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</si>
  <si>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</si>
  <si>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</si>
  <si>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</si>
  <si>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</si>
  <si>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</si>
  <si>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</si>
  <si>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</si>
  <si>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</si>
  <si>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</si>
  <si>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</si>
  <si>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</si>
  <si>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</si>
  <si>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</si>
  <si>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</si>
  <si>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</si>
  <si>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</si>
  <si>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</si>
  <si>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</si>
  <si>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</si>
  <si>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</si>
  <si>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</si>
  <si>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</si>
  <si>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</si>
  <si>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</si>
  <si>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</si>
  <si>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</si>
  <si>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</si>
  <si>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</si>
  <si>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</si>
  <si>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</si>
  <si>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</si>
  <si>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</si>
  <si>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</si>
  <si>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</si>
  <si>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</si>
  <si>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</si>
  <si>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</si>
  <si>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</si>
  <si>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</si>
  <si>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</si>
  <si>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</si>
  <si>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</si>
  <si>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</si>
  <si>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</si>
  <si>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</si>
  <si>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</si>
  <si>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</si>
  <si>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</si>
  <si>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</si>
  <si>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</si>
  <si>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</si>
  <si>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</si>
  <si>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</si>
  <si>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</si>
  <si>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</si>
  <si>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</si>
  <si>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</si>
  <si>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</si>
  <si>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</si>
  <si>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</si>
  <si>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</si>
  <si>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</si>
  <si>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</si>
  <si>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</si>
  <si>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</si>
  <si>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</si>
  <si>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</si>
  <si>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</si>
  <si>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</si>
  <si>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</si>
  <si>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</si>
  <si>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</si>
  <si>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</si>
  <si>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</si>
  <si>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</si>
  <si>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</si>
  <si>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</si>
  <si>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</si>
  <si>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</si>
  <si>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</si>
  <si>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</si>
  <si>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</si>
  <si>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</si>
  <si>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</si>
  <si>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</si>
  <si>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</si>
  <si>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</si>
  <si>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</si>
  <si>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</si>
  <si>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</si>
  <si>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</si>
  <si>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</si>
  <si>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</si>
  <si>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</si>
  <si>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</si>
  <si>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</si>
  <si>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</si>
  <si>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</si>
  <si>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</si>
  <si>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</si>
  <si>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</si>
  <si>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</si>
  <si>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</si>
  <si>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</si>
  <si>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</si>
  <si>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</si>
  <si>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</si>
  <si>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</si>
  <si>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</si>
  <si>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</si>
  <si>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</si>
  <si>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</si>
  <si>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</si>
  <si>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</si>
  <si>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</si>
  <si>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</si>
  <si>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</si>
  <si>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</si>
  <si>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</si>
  <si>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</si>
  <si>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</si>
  <si>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</si>
  <si>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</si>
  <si>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</si>
  <si>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</si>
  <si>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</si>
  <si>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</si>
  <si>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</si>
  <si>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</si>
  <si>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</si>
  <si>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</si>
  <si>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</si>
  <si>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</si>
  <si>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</si>
  <si>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</si>
  <si>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</si>
  <si>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</si>
  <si>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</si>
  <si>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</si>
  <si>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</si>
  <si>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</si>
  <si>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</si>
  <si>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</si>
  <si>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</si>
  <si>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</si>
  <si>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</si>
  <si>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</si>
  <si>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</si>
  <si>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</si>
  <si>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</si>
  <si>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</si>
  <si>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</si>
  <si>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</si>
  <si>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</si>
  <si>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</si>
  <si>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</si>
  <si>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</si>
  <si>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</si>
  <si>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</si>
  <si>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</si>
  <si>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</si>
  <si>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</si>
  <si>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</si>
  <si>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</si>
  <si>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</si>
  <si>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</si>
  <si>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</si>
  <si>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</si>
  <si>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</si>
  <si>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</si>
  <si>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</si>
  <si>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</si>
  <si>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</si>
  <si>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</si>
  <si>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</si>
  <si>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</si>
  <si>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</si>
  <si>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</si>
  <si>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</si>
  <si>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</si>
  <si>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</si>
  <si>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</si>
  <si>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</si>
  <si>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</si>
  <si>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</si>
  <si>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</si>
  <si>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</si>
  <si>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</si>
  <si>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</si>
  <si>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</si>
  <si>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</si>
  <si>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</si>
  <si>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</si>
  <si>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</si>
  <si>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</si>
  <si>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</si>
  <si>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</si>
  <si>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</si>
  <si>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</si>
  <si>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</si>
  <si>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</si>
  <si>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</si>
  <si>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</si>
  <si>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</si>
  <si>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</si>
  <si>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</si>
  <si>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</si>
  <si>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</si>
  <si>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</si>
  <si>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</si>
  <si>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</si>
  <si>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</si>
  <si>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</si>
  <si>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</si>
  <si>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</si>
  <si>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</si>
  <si>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</si>
  <si>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</si>
  <si>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</si>
  <si>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</si>
  <si>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</si>
  <si>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</si>
  <si>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</si>
  <si>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</si>
  <si>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</si>
  <si>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</si>
  <si>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</si>
  <si>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</si>
  <si>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</si>
  <si>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</si>
  <si>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</si>
  <si>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</si>
  <si>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</si>
  <si>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</si>
  <si>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</si>
  <si>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</si>
  <si>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</si>
  <si>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</si>
  <si>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</si>
  <si>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</si>
  <si>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</si>
  <si>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</si>
  <si>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</si>
  <si>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</si>
  <si>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</si>
  <si>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</si>
  <si>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</si>
  <si>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</si>
  <si>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</si>
  <si>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</si>
  <si>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</si>
  <si>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</si>
  <si>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</si>
  <si>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</si>
  <si>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</si>
  <si>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</si>
  <si>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</si>
  <si>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</si>
  <si>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</si>
  <si>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</si>
  <si>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</si>
  <si>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</si>
  <si>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</si>
  <si>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</si>
  <si>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</si>
  <si>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</si>
  <si>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</si>
  <si>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</si>
  <si>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</si>
  <si>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</si>
  <si>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</si>
  <si>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</si>
  <si>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</si>
  <si>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</si>
  <si>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</si>
  <si>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</si>
  <si>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</si>
  <si>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</si>
  <si>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</si>
  <si>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</si>
  <si>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</si>
  <si>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</si>
  <si>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</si>
  <si>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</si>
  <si>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</si>
  <si>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</si>
  <si>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</si>
  <si>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</si>
  <si>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</si>
  <si>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</si>
  <si>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</si>
  <si>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</si>
  <si>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</si>
  <si>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</si>
  <si>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</si>
  <si>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</si>
  <si>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</si>
  <si>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</si>
  <si>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</si>
  <si>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</si>
  <si>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</si>
  <si>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</si>
  <si>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</si>
  <si>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</si>
  <si>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</si>
  <si>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</si>
  <si>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</si>
  <si>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</si>
  <si>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</si>
  <si>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</si>
  <si>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</si>
  <si>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</si>
  <si>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</si>
  <si>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</si>
  <si>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</si>
  <si>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</si>
  <si>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</si>
  <si>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</si>
  <si>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</si>
  <si>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</si>
  <si>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</si>
  <si>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</si>
  <si>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</si>
  <si>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</si>
  <si>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</si>
  <si>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</si>
  <si>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</si>
  <si>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</si>
  <si>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</si>
  <si>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</si>
  <si>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</si>
  <si>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</si>
  <si>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</si>
  <si>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</si>
  <si>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</si>
  <si>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</si>
  <si>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</si>
  <si>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</si>
  <si>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</si>
  <si>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</si>
  <si>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</si>
  <si>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</si>
  <si>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</si>
  <si>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</si>
  <si>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</si>
  <si>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</si>
  <si>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</si>
  <si>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</si>
  <si>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</si>
  <si>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</si>
  <si>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</si>
  <si>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</si>
  <si>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</si>
  <si>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</si>
  <si>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</si>
  <si>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</si>
  <si>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</si>
  <si>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</si>
  <si>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</si>
  <si>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</si>
  <si>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</si>
  <si>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</si>
  <si>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</si>
  <si>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</si>
  <si>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</si>
  <si>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</si>
  <si>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</si>
  <si>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</si>
  <si>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</si>
  <si>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</si>
  <si>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</si>
  <si>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</si>
  <si>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</si>
  <si>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</si>
  <si>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</si>
  <si>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</si>
  <si>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</si>
  <si>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</si>
  <si>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</si>
  <si>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</si>
  <si>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</si>
  <si>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</si>
  <si>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</si>
  <si>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</si>
  <si>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</si>
  <si>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</si>
  <si>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</si>
  <si>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</si>
  <si>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</si>
  <si>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</si>
  <si>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</si>
  <si>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</si>
  <si>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</si>
  <si>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</si>
  <si>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</si>
  <si>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</si>
  <si>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</si>
  <si>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</si>
  <si>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</si>
  <si>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</si>
  <si>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</si>
  <si>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</si>
  <si>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</si>
  <si>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</si>
  <si>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</si>
  <si>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</si>
  <si>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</si>
  <si>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</si>
  <si>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</si>
  <si>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</si>
  <si>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</si>
  <si>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</si>
  <si>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</si>
  <si>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</si>
  <si>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</si>
  <si>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</si>
  <si>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</si>
  <si>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</si>
  <si>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</si>
  <si>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</si>
  <si>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</si>
  <si>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</si>
  <si>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</si>
  <si>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</si>
  <si>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</si>
  <si>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</si>
  <si>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</si>
  <si>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</si>
  <si>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</si>
  <si>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</si>
  <si>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</si>
  <si>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</si>
  <si>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</si>
  <si>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</si>
  <si>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</si>
  <si>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</si>
  <si>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</si>
  <si>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</si>
  <si>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</si>
  <si>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</si>
  <si>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</si>
  <si>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</si>
  <si>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</si>
  <si>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</si>
  <si>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</si>
  <si>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</si>
  <si>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</si>
  <si>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</si>
  <si>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</si>
  <si>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</si>
  <si>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</si>
  <si>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</si>
  <si>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</si>
  <si>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</si>
  <si>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</si>
  <si>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</si>
  <si>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</si>
  <si>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</si>
  <si>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</si>
  <si>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</si>
  <si>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</si>
  <si>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</si>
  <si>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</si>
  <si>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</si>
  <si>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</si>
  <si>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</si>
  <si>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</si>
  <si>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</si>
  <si>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</si>
  <si>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</si>
  <si>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</si>
  <si>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</si>
  <si>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</si>
  <si>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</si>
  <si>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</si>
  <si>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</si>
  <si>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</si>
  <si>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</si>
  <si>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</si>
  <si>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</si>
  <si>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</si>
  <si>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</si>
  <si>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</si>
  <si>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</si>
  <si>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</si>
  <si>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</si>
  <si>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</si>
  <si>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</si>
  <si>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</si>
  <si>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</si>
  <si>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</si>
  <si>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</si>
  <si>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</si>
  <si>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</si>
  <si>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</si>
  <si>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</si>
  <si>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</si>
  <si>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</si>
  <si>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</si>
  <si>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</si>
  <si>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</si>
  <si>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</si>
  <si>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</si>
  <si>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</si>
  <si>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</si>
  <si>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</si>
  <si>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</si>
  <si>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</si>
  <si>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</si>
  <si>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</si>
  <si>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</si>
  <si>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</si>
  <si>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</si>
  <si>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</si>
  <si>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</si>
  <si>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</si>
  <si>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</si>
  <si>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</si>
  <si>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</si>
  <si>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</si>
  <si>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</si>
  <si>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</si>
  <si>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</si>
  <si>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</si>
  <si>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</si>
  <si>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</si>
  <si>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</si>
  <si>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</si>
  <si>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</si>
  <si>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</si>
  <si>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</si>
  <si>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</si>
  <si>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</si>
  <si>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</si>
  <si>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</si>
  <si>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</si>
  <si>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</si>
  <si>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</si>
  <si>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</si>
  <si>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</si>
  <si>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</si>
  <si>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</si>
  <si>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</si>
  <si>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</si>
  <si>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</si>
  <si>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</si>
  <si>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</si>
  <si>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</si>
  <si>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</si>
  <si>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</si>
  <si>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</si>
  <si>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</si>
  <si>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</si>
  <si>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</si>
  <si>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</si>
  <si>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</si>
  <si>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</si>
  <si>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</si>
  <si>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</si>
  <si>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</si>
  <si>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</si>
  <si>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</si>
  <si>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</si>
  <si>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</si>
  <si>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</si>
  <si>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</si>
  <si>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</si>
  <si>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</si>
  <si>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</si>
  <si>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</si>
  <si>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</si>
  <si>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</si>
  <si>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</si>
  <si>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</si>
  <si>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</si>
  <si>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</si>
  <si>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</si>
  <si>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</si>
  <si>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</si>
  <si>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</si>
  <si>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</si>
  <si>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</si>
  <si>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</si>
  <si>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</si>
  <si>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</si>
  <si>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</si>
  <si>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</si>
  <si>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</si>
  <si>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</si>
  <si>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</si>
  <si>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</si>
  <si>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</si>
  <si>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</si>
  <si>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</si>
  <si>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</si>
  <si>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</si>
  <si>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</si>
  <si>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</si>
  <si>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</si>
  <si>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</si>
  <si>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</si>
  <si>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</si>
  <si>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</si>
  <si>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</si>
  <si>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</si>
  <si>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</si>
  <si>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</si>
  <si>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</si>
  <si>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</si>
  <si>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</si>
  <si>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</si>
  <si>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</si>
  <si>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</si>
  <si>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</si>
  <si>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</si>
  <si>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</si>
  <si>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</si>
  <si>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</si>
  <si>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</si>
  <si>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</si>
  <si>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</si>
  <si>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</si>
  <si>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</si>
  <si>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</si>
  <si>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</si>
  <si>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</si>
  <si>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</si>
  <si>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</si>
  <si>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</si>
  <si>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</si>
  <si>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</si>
  <si>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</si>
  <si>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</si>
  <si>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</si>
  <si>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</si>
  <si>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</si>
  <si>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</si>
  <si>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</si>
  <si>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</si>
  <si>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</si>
  <si>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</si>
  <si>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</si>
  <si>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</si>
  <si>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</si>
  <si>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</si>
  <si>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</si>
  <si>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</si>
  <si>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</si>
  <si>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</si>
  <si>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</si>
  <si>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</si>
  <si>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</si>
  <si>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</si>
  <si>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</si>
  <si>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</si>
  <si>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</si>
  <si>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</si>
  <si>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</si>
  <si>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</si>
  <si>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</si>
  <si>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</si>
  <si>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</si>
  <si>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</si>
  <si>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</si>
  <si>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</si>
  <si>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</si>
  <si>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</si>
  <si>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</si>
  <si>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</si>
  <si>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</si>
  <si>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</si>
  <si>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</si>
  <si>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</si>
  <si>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</si>
  <si>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</si>
  <si>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</si>
  <si>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</si>
  <si>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</si>
  <si>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</si>
  <si>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</si>
  <si>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</si>
  <si>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</si>
  <si>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</si>
  <si>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</si>
  <si>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</si>
  <si>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</si>
  <si>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</si>
  <si>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</si>
  <si>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</si>
  <si>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</si>
  <si>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</si>
  <si>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</si>
  <si>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</si>
  <si>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</si>
  <si>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</si>
  <si>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</si>
  <si>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</si>
  <si>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</si>
  <si>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</si>
  <si>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</si>
  <si>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</si>
  <si>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</si>
  <si>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</si>
  <si>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</si>
  <si>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</si>
  <si>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</si>
  <si>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</si>
  <si>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</si>
  <si>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</si>
  <si>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</si>
  <si>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</si>
  <si>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</si>
  <si>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</si>
  <si>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</si>
  <si>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</si>
  <si>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</si>
  <si>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</si>
  <si>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</si>
  <si>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</si>
  <si>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</si>
  <si>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</si>
  <si>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</si>
  <si>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</si>
  <si>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</si>
  <si>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</si>
  <si>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</si>
  <si>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</si>
  <si>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</si>
  <si>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</si>
  <si>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</si>
  <si>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</si>
  <si>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</si>
  <si>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</si>
  <si>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</si>
  <si>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</si>
  <si>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</si>
  <si>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</si>
  <si>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</si>
  <si>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</si>
  <si>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</si>
  <si>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</si>
  <si>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</si>
  <si>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</si>
  <si>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</si>
  <si>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</si>
  <si>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</si>
  <si>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</si>
  <si>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</si>
  <si>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</si>
  <si>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</si>
  <si>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</si>
  <si>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</si>
  <si>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</si>
  <si>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</si>
  <si>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</si>
  <si>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</si>
  <si>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</si>
  <si>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</si>
  <si>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</si>
  <si>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</si>
  <si>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</si>
  <si>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</si>
  <si>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</si>
  <si>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</si>
  <si>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</si>
  <si>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</si>
  <si>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</si>
  <si>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</si>
  <si>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</si>
  <si>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</si>
  <si>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</si>
  <si>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</si>
  <si>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</si>
  <si>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</si>
  <si>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</si>
  <si>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</si>
  <si>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</si>
  <si>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</si>
  <si>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</si>
  <si>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</si>
  <si>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</si>
  <si>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</si>
  <si>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</si>
  <si>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</si>
  <si>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</si>
  <si>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</si>
  <si>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</si>
  <si>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</si>
  <si>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</si>
  <si>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</si>
  <si>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</si>
  <si>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</si>
  <si>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</si>
  <si>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</si>
  <si>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</si>
  <si>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</si>
  <si>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</si>
  <si>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</si>
  <si>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</si>
  <si>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</si>
  <si>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</si>
  <si>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</si>
  <si>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</si>
  <si>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</si>
  <si>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</si>
  <si>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</si>
  <si>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</si>
  <si>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</si>
  <si>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</si>
  <si>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</si>
  <si>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</si>
  <si>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</si>
  <si>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</si>
  <si>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</si>
  <si>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</si>
  <si>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</si>
  <si>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</si>
  <si>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</si>
  <si>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</si>
  <si>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</si>
  <si>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</si>
  <si>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</si>
  <si>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</si>
  <si>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</si>
  <si>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</si>
  <si>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</si>
  <si>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</si>
  <si>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</si>
  <si>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</si>
  <si>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</si>
  <si>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</si>
  <si>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</si>
  <si>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</si>
  <si>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</si>
  <si>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</si>
  <si>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</si>
  <si>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</si>
  <si>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</si>
  <si>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</si>
  <si>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</si>
  <si>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</si>
  <si>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</si>
  <si>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</si>
  <si>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</si>
  <si>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</si>
  <si>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</si>
  <si>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</si>
  <si>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</si>
  <si>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</si>
  <si>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</si>
  <si>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</si>
  <si>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</si>
  <si>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</si>
  <si>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</si>
  <si>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</si>
  <si>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</si>
  <si>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</si>
  <si>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</si>
  <si>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</si>
  <si>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</si>
  <si>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</si>
  <si>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</si>
  <si>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</si>
  <si>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</si>
  <si>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</si>
  <si>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</si>
  <si>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</si>
  <si>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</si>
  <si>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</si>
  <si>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</si>
  <si>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</si>
  <si>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</si>
  <si>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</si>
  <si>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</si>
  <si>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</si>
  <si>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</si>
  <si>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</si>
  <si>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</si>
  <si>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</si>
  <si>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</si>
  <si>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</si>
  <si>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</si>
  <si>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</si>
  <si>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</si>
  <si>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</si>
  <si>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</si>
  <si>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</si>
  <si>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</si>
  <si>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</si>
  <si>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</si>
  <si>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</si>
  <si>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</si>
  <si>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</si>
  <si>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</si>
  <si>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</si>
  <si>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</si>
  <si>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</si>
  <si>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</si>
  <si>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</si>
  <si>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</si>
  <si>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</si>
  <si>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</si>
  <si>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</si>
  <si>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</si>
  <si>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</si>
  <si>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</si>
  <si>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</si>
  <si>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</si>
  <si>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</si>
  <si>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</si>
  <si>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</si>
  <si>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</si>
  <si>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</si>
  <si>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</si>
  <si>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</si>
  <si>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</si>
  <si>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</si>
  <si>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</si>
  <si>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</si>
  <si>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</si>
  <si>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</si>
  <si>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</si>
  <si>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</si>
  <si>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</si>
  <si>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</si>
  <si>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</si>
  <si>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</si>
  <si>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</si>
  <si>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</si>
  <si>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</si>
  <si>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</si>
  <si>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</si>
  <si>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</si>
  <si>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</si>
  <si>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</si>
  <si>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</si>
  <si>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</si>
  <si>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</si>
  <si>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</si>
  <si>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</si>
  <si>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</si>
  <si>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</si>
  <si>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</si>
  <si>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</si>
  <si>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</si>
  <si>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</si>
  <si>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</si>
  <si>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</si>
  <si>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</si>
  <si>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</si>
  <si>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</si>
  <si>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</si>
  <si>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</si>
  <si>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</si>
  <si>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</si>
  <si>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</si>
  <si>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</si>
  <si>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</si>
  <si>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</si>
  <si>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</si>
  <si>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</si>
  <si>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</si>
  <si>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</si>
  <si>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</si>
  <si>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</si>
  <si>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</si>
  <si>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</si>
  <si>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</si>
  <si>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</si>
  <si>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</si>
  <si>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</si>
  <si>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</si>
  <si>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</si>
  <si>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</si>
  <si>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</si>
  <si>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</si>
  <si>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</si>
  <si>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</si>
  <si>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</si>
  <si>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</si>
  <si>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</si>
  <si>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</si>
  <si>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</si>
  <si>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</si>
  <si>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</si>
  <si>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</si>
  <si>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</si>
  <si>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</si>
  <si>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</si>
  <si>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</si>
  <si>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</si>
  <si>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</si>
  <si>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</si>
  <si>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</si>
  <si>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</si>
  <si>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</si>
  <si>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</si>
  <si>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</si>
  <si>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</si>
  <si>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</si>
  <si>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</si>
  <si>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</si>
  <si>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</si>
  <si>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</si>
  <si>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</si>
  <si>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</si>
  <si>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</si>
  <si>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</si>
  <si>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</si>
  <si>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</si>
  <si>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</si>
  <si>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</si>
  <si>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</si>
  <si>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</si>
  <si>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</si>
  <si>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</si>
  <si>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</si>
  <si>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</si>
  <si>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</si>
  <si>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</si>
  <si>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</si>
  <si>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</si>
  <si>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</si>
  <si>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</si>
  <si>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</si>
  <si>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</si>
  <si>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</si>
  <si>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</si>
  <si>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</si>
  <si>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</si>
  <si>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</si>
  <si>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</si>
  <si>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</si>
  <si>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</si>
  <si>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</si>
  <si>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</si>
  <si>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</si>
  <si>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</si>
  <si>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</si>
  <si>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</si>
  <si>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</si>
  <si>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</si>
  <si>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</si>
  <si>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</si>
  <si>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</si>
  <si>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</si>
  <si>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</si>
  <si>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</si>
  <si>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</si>
  <si>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</si>
  <si>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</si>
  <si>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</si>
  <si>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</si>
  <si>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</si>
  <si>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</si>
  <si>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</si>
  <si>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</si>
  <si>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</si>
  <si>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</si>
  <si>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</si>
  <si>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</si>
  <si>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</si>
  <si>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</si>
  <si>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</si>
  <si>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</si>
  <si>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</si>
  <si>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</si>
  <si>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</si>
  <si>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</si>
  <si>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</si>
  <si>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</si>
  <si>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</si>
  <si>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</si>
  <si>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</si>
  <si>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</si>
  <si>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</si>
  <si>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</si>
  <si>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</si>
  <si>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</si>
  <si>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</si>
  <si>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</si>
  <si>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</si>
  <si>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</si>
  <si>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</si>
  <si>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</si>
  <si>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</si>
  <si>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</si>
  <si>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</si>
  <si>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</si>
  <si>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</si>
  <si>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</si>
  <si>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</si>
  <si>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</si>
  <si>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</si>
  <si>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</si>
  <si>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</si>
  <si>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</si>
  <si>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</si>
  <si>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</si>
  <si>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</si>
  <si>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</si>
  <si>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</si>
  <si>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</si>
  <si>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</si>
  <si>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</si>
  <si>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</si>
  <si>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</si>
  <si>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</si>
  <si>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</si>
  <si>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</si>
  <si>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</si>
  <si>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</si>
  <si>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</si>
  <si>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</si>
  <si>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</si>
  <si>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</si>
  <si>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</si>
  <si>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</si>
  <si>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</si>
  <si>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</si>
  <si>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</si>
  <si>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</si>
  <si>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</si>
  <si>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</si>
  <si>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</si>
  <si>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</si>
  <si>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</si>
  <si>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</si>
  <si>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</si>
  <si>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</si>
  <si>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</si>
  <si>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</si>
  <si>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</si>
  <si>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</si>
  <si>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</si>
  <si>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</si>
  <si>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</si>
  <si>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</si>
  <si>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</si>
  <si>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</si>
  <si>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</si>
  <si>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</si>
  <si>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</si>
  <si>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</si>
  <si>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</si>
  <si>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</si>
  <si>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</si>
  <si>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</si>
  <si>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</si>
  <si>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</si>
  <si>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</si>
  <si>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</si>
  <si>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</si>
  <si>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</si>
  <si>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</si>
  <si>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</si>
  <si>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</si>
  <si>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</si>
  <si>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</si>
  <si>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</si>
  <si>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</si>
  <si>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</si>
  <si>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</si>
  <si>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</si>
  <si>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</si>
  <si>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</si>
  <si>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</si>
  <si>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</si>
  <si>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</si>
  <si>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</si>
  <si>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</si>
  <si>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</si>
  <si>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</si>
  <si>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</si>
  <si>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</si>
  <si>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</si>
  <si>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</si>
  <si>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</si>
  <si>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</si>
  <si>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</si>
  <si>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</si>
  <si>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</si>
  <si>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</si>
  <si>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</si>
  <si>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</si>
  <si>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</si>
  <si>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</si>
  <si>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</si>
  <si>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</si>
  <si>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</si>
  <si>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</si>
  <si>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</si>
  <si>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</si>
  <si>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</si>
  <si>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</si>
  <si>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</si>
  <si>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</si>
  <si>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</si>
  <si>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</si>
  <si>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</si>
  <si>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</si>
  <si>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</si>
  <si>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</si>
  <si>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</si>
  <si>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</si>
  <si>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</si>
  <si>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</si>
  <si>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</si>
  <si>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</si>
  <si>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</si>
  <si>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</si>
  <si>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</si>
  <si>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</si>
  <si>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</si>
  <si>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</si>
  <si>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</si>
  <si>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</si>
  <si>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</si>
  <si>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</si>
  <si>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</si>
  <si>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</si>
  <si>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</si>
  <si>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</si>
  <si>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</si>
  <si>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</si>
  <si>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</si>
  <si>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</si>
  <si>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</si>
  <si>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</si>
  <si>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</si>
  <si>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</si>
  <si>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</si>
  <si>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</si>
  <si>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</si>
  <si>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</si>
  <si>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</si>
  <si>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</si>
  <si>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</si>
  <si>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</si>
  <si>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</si>
  <si>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</si>
  <si>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</si>
  <si>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</si>
  <si>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</si>
  <si>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</si>
  <si>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</si>
  <si>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</si>
  <si>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</si>
  <si>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</si>
  <si>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</si>
  <si>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</si>
  <si>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</si>
  <si>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</si>
  <si>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</si>
  <si>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</si>
  <si>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</si>
  <si>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</si>
  <si>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</si>
  <si>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</si>
  <si>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</si>
  <si>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</si>
  <si>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</si>
  <si>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</si>
  <si>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</si>
  <si>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</si>
  <si>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</si>
  <si>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</si>
  <si>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</si>
  <si>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</si>
  <si>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</si>
  <si>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</si>
  <si>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</si>
  <si>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</si>
  <si>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</si>
  <si>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</si>
  <si>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</si>
  <si>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</si>
  <si>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</si>
  <si>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</si>
  <si>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</si>
  <si>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</si>
  <si>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</si>
  <si>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</si>
  <si>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</si>
  <si>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</si>
  <si>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</si>
  <si>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</si>
  <si>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</si>
  <si>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</si>
  <si>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</si>
  <si>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</si>
  <si>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</si>
  <si>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</si>
  <si>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</si>
  <si>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</si>
  <si>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</si>
  <si>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</si>
  <si>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</si>
  <si>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</si>
  <si>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</si>
  <si>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</si>
  <si>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</si>
  <si>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</si>
  <si>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</si>
  <si>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</si>
  <si>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</si>
  <si>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</si>
  <si>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</si>
  <si>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</si>
  <si>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</si>
  <si>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</si>
  <si>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</si>
  <si>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</si>
  <si>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</si>
  <si>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</si>
  <si>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</si>
  <si>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</si>
  <si>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</si>
  <si>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</si>
  <si>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</si>
  <si>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</si>
  <si>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</si>
  <si>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</si>
  <si>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</si>
  <si>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</si>
  <si>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</si>
  <si>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</si>
  <si>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</si>
  <si>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</si>
  <si>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</si>
  <si>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</si>
  <si>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</si>
  <si>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</si>
  <si>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</si>
  <si>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</si>
  <si>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</si>
  <si>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</si>
  <si>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</si>
  <si>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</si>
  <si>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</si>
  <si>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</si>
  <si>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</si>
  <si>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</si>
  <si>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</si>
  <si>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</si>
  <si>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</si>
  <si>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</si>
  <si>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</si>
  <si>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</si>
  <si>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</si>
  <si>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</si>
  <si>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</si>
  <si>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</si>
  <si>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</si>
  <si>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</si>
  <si>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</si>
  <si>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</si>
  <si>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</si>
  <si>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</si>
  <si>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</si>
  <si>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</si>
  <si>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</si>
  <si>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</si>
  <si>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</si>
  <si>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</si>
  <si>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</si>
  <si>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</si>
  <si>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</si>
  <si>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</si>
  <si>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</si>
  <si>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</si>
  <si>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</si>
  <si>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</si>
  <si>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</si>
  <si>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</si>
  <si>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</si>
  <si>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</si>
  <si>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</si>
  <si>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</si>
  <si>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</si>
  <si>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</si>
  <si>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</si>
  <si>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</si>
  <si>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</si>
  <si>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</si>
  <si>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</si>
  <si>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</si>
  <si>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</si>
  <si>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</si>
  <si>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</si>
  <si>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</si>
  <si>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</si>
  <si>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</si>
  <si>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</si>
  <si>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</si>
  <si>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</si>
  <si>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</si>
  <si>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</si>
  <si>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</si>
  <si>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</si>
  <si>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</si>
  <si>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</si>
  <si>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</si>
  <si>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</si>
  <si>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</si>
  <si>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</si>
  <si>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</si>
  <si>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</si>
  <si>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</si>
  <si>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</si>
  <si>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</si>
  <si>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</si>
  <si>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</si>
  <si>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</si>
  <si>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</si>
  <si>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</si>
  <si>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</si>
  <si>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</si>
  <si>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</si>
  <si>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</si>
  <si>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</si>
  <si>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</si>
  <si>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</si>
  <si>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</si>
  <si>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</si>
  <si>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</si>
  <si>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</si>
  <si>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</si>
  <si>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</si>
  <si>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</si>
  <si>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</si>
  <si>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</si>
  <si>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</si>
  <si>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</si>
  <si>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</si>
  <si>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</si>
  <si>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</si>
  <si>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</si>
  <si>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</si>
  <si>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</si>
  <si>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</si>
  <si>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</si>
  <si>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</si>
  <si>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</si>
  <si>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</si>
  <si>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</si>
  <si>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</si>
  <si>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</si>
  <si>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</si>
  <si>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</si>
  <si>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</si>
  <si>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</si>
  <si>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</si>
  <si>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</si>
  <si>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</si>
  <si>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</si>
  <si>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</si>
  <si>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</si>
  <si>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</si>
  <si>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</si>
  <si>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</si>
  <si>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</si>
  <si>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</si>
  <si>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</si>
  <si>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</si>
  <si>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</si>
  <si>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</si>
  <si>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</si>
  <si>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</si>
  <si>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</si>
  <si>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</si>
  <si>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</si>
  <si>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</si>
  <si>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</si>
  <si>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</si>
  <si>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</si>
  <si>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</si>
  <si>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</si>
  <si>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</si>
  <si>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</si>
  <si>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</si>
  <si>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</si>
  <si>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</si>
  <si>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</si>
  <si>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</si>
  <si>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</si>
  <si>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</si>
  <si>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</si>
  <si>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</si>
  <si>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</si>
  <si>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</si>
  <si>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</si>
  <si>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</si>
  <si>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</si>
  <si>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</si>
  <si>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</si>
  <si>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</si>
  <si>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</si>
  <si>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</si>
  <si>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</si>
  <si>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</si>
  <si>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</si>
  <si>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</si>
  <si>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</si>
  <si>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</si>
  <si>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</si>
  <si>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</si>
  <si>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</si>
  <si>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</si>
  <si>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</si>
  <si>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</si>
  <si>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</si>
  <si>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</si>
  <si>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</si>
  <si>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</si>
  <si>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</si>
  <si>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</si>
  <si>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</si>
  <si>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</si>
  <si>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</si>
  <si>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</si>
  <si>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</si>
  <si>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</si>
  <si>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</si>
  <si>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</si>
  <si>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</si>
  <si>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</si>
  <si>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</si>
  <si>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</si>
  <si>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</si>
  <si>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</si>
  <si>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</si>
  <si>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</si>
  <si>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</si>
  <si>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</si>
  <si>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</si>
  <si>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</si>
  <si>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</si>
  <si>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</si>
  <si>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</si>
  <si>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</si>
  <si>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</si>
  <si>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</si>
  <si>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</si>
  <si>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</si>
  <si>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</si>
  <si>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</si>
  <si>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</si>
  <si>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</si>
  <si>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</si>
  <si>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</si>
  <si>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</si>
  <si>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</si>
  <si>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</si>
  <si>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</si>
  <si>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</si>
  <si>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</si>
  <si>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</si>
  <si>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</si>
  <si>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</si>
  <si>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</si>
  <si>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</si>
  <si>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</si>
  <si>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</si>
  <si>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</si>
  <si>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</si>
  <si>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</si>
  <si>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</si>
  <si>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</si>
  <si>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</si>
  <si>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</si>
  <si>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</si>
  <si>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</si>
  <si>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</si>
  <si>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</si>
  <si>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</si>
  <si>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</si>
  <si>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</si>
  <si>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</si>
  <si>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</si>
  <si>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</si>
  <si>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</si>
  <si>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</si>
  <si>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</si>
  <si>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</si>
  <si>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</si>
  <si>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</si>
  <si>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</si>
  <si>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</si>
  <si>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</si>
  <si>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</si>
  <si>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</si>
  <si>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</si>
  <si>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</si>
  <si>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</si>
  <si>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</si>
  <si>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</si>
  <si>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</si>
  <si>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</si>
  <si>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</si>
  <si>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</si>
  <si>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</si>
  <si>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</si>
  <si>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</si>
  <si>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</si>
  <si>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</si>
  <si>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</si>
  <si>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</si>
  <si>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</si>
  <si>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</si>
  <si>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</si>
  <si>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</si>
  <si>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</si>
  <si>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</si>
  <si>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</si>
  <si>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</si>
  <si>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</si>
  <si>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</si>
  <si>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</si>
  <si>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</si>
  <si>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</si>
  <si>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</si>
  <si>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</si>
  <si>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</si>
  <si>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</si>
  <si>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</si>
  <si>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</si>
  <si>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</si>
  <si>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</si>
  <si>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</si>
  <si>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</si>
  <si>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</si>
  <si>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</si>
  <si>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</si>
  <si>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</si>
  <si>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</si>
  <si>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</si>
  <si>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</si>
  <si>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</si>
  <si>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</si>
  <si>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</si>
  <si>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</si>
  <si>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</si>
  <si>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</si>
  <si>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</si>
  <si>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</si>
  <si>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</si>
  <si>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</si>
  <si>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</si>
  <si>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</si>
  <si>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</si>
  <si>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</si>
  <si>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</si>
  <si>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</si>
  <si>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</si>
  <si>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</si>
  <si>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</si>
  <si>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</si>
  <si>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</si>
  <si>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</si>
  <si>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</si>
  <si>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</si>
  <si>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</si>
  <si>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</si>
  <si>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</si>
  <si>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</si>
  <si>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</si>
  <si>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</si>
  <si>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</si>
  <si>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</si>
  <si>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</si>
  <si>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</si>
  <si>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</si>
  <si>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</si>
  <si>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</si>
  <si>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</si>
  <si>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</si>
  <si>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</si>
  <si>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</si>
  <si>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</si>
  <si>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</si>
  <si>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</si>
  <si>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</si>
  <si>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</si>
  <si>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</si>
  <si>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</si>
  <si>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</si>
  <si>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</si>
  <si>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</si>
  <si>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</si>
  <si>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</si>
  <si>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</si>
  <si>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</si>
  <si>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</si>
  <si>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</si>
  <si>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</si>
  <si>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</si>
  <si>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</si>
  <si>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</si>
  <si>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</si>
  <si>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</si>
  <si>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</si>
  <si>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</si>
  <si>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</si>
  <si>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</si>
  <si>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</si>
  <si>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</si>
  <si>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</si>
  <si>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</si>
  <si>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</si>
  <si>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</si>
  <si>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</si>
  <si>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</si>
  <si>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</si>
  <si>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</si>
  <si>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</si>
  <si>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</si>
  <si>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</si>
  <si>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</si>
  <si>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</si>
  <si>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</si>
  <si>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</si>
  <si>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</si>
  <si>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</si>
  <si>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</si>
  <si>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</si>
  <si>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</si>
  <si>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</si>
  <si>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</si>
  <si>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</si>
  <si>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</si>
  <si>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</si>
  <si>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</si>
  <si>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</si>
  <si>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</si>
  <si>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</si>
  <si>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</si>
  <si>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</si>
  <si>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</si>
  <si>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</si>
  <si>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</si>
  <si>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</si>
  <si>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</si>
  <si>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</si>
  <si>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</si>
  <si>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</si>
  <si>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</si>
  <si>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</si>
  <si>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</si>
  <si>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</si>
  <si>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</si>
  <si>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</si>
  <si>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</si>
  <si>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</si>
  <si>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</si>
  <si>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</si>
  <si>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</si>
  <si>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</si>
  <si>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</si>
  <si>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</si>
  <si>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</si>
  <si>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</si>
  <si>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</si>
  <si>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</si>
  <si>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</si>
  <si>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</si>
  <si>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</si>
  <si>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</si>
  <si>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</si>
  <si>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</si>
  <si>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</si>
  <si>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</si>
  <si>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</si>
  <si>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</si>
  <si>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</si>
  <si>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</si>
  <si>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</si>
  <si>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</si>
  <si>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</si>
  <si>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</si>
  <si>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</si>
  <si>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</si>
  <si>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</si>
  <si>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</si>
  <si>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</si>
  <si>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</si>
  <si>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</si>
  <si>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</si>
  <si>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</si>
  <si>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</si>
  <si>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</si>
  <si>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</si>
  <si>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</si>
  <si>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</si>
  <si>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</si>
  <si>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</si>
  <si>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</si>
  <si>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</si>
  <si>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</si>
  <si>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</si>
  <si>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</si>
  <si>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</si>
  <si>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</si>
  <si>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</si>
  <si>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</si>
  <si>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</si>
  <si>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</si>
  <si>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</si>
  <si>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</si>
  <si>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</si>
  <si>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</si>
  <si>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</si>
  <si>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</si>
  <si>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</si>
  <si>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</si>
  <si>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</si>
  <si>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</si>
  <si>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</si>
  <si>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</si>
  <si>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</si>
  <si>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</si>
  <si>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</si>
  <si>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</si>
  <si>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</si>
  <si>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</si>
  <si>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</si>
  <si>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</si>
  <si>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</si>
  <si>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</si>
  <si>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</si>
  <si>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</si>
  <si>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</si>
  <si>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</si>
  <si>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</si>
  <si>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</si>
  <si>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</si>
  <si>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</si>
  <si>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</si>
  <si>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</si>
  <si>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</si>
  <si>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</si>
  <si>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</si>
  <si>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</si>
  <si>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</si>
  <si>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</si>
  <si>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</si>
  <si>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</si>
  <si>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</si>
  <si>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</si>
  <si>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</si>
  <si>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</si>
  <si>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</si>
  <si>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</si>
  <si>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</si>
  <si>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</si>
  <si>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</si>
  <si>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</si>
  <si>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</si>
  <si>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</si>
  <si>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</si>
  <si>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</si>
  <si>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</si>
  <si>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</si>
  <si>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</si>
  <si>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</si>
  <si>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</si>
  <si>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</si>
  <si>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</si>
  <si>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</si>
  <si>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</si>
  <si>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</si>
  <si>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</si>
  <si>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</si>
  <si>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</si>
  <si>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</si>
  <si>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</si>
  <si>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</si>
  <si>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</si>
  <si>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</si>
  <si>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</si>
  <si>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</si>
  <si>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</si>
  <si>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</si>
  <si>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</si>
  <si>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</si>
  <si>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</si>
  <si>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</si>
  <si>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</si>
  <si>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</si>
  <si>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</si>
  <si>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</si>
  <si>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</si>
  <si>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</si>
  <si>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</si>
  <si>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</si>
  <si>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</si>
  <si>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</si>
  <si>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</si>
  <si>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</si>
  <si>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</si>
  <si>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</si>
  <si>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</si>
  <si>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</si>
  <si>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</si>
  <si>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</si>
  <si>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</si>
  <si>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</si>
  <si>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</si>
  <si>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</si>
  <si>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</si>
  <si>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</si>
  <si>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</si>
  <si>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</si>
  <si>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</si>
  <si>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</si>
  <si>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</si>
  <si>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</si>
  <si>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</si>
  <si>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</si>
  <si>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</si>
  <si>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</si>
  <si>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</si>
  <si>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</si>
  <si>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</si>
  <si>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</si>
  <si>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</si>
  <si>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</si>
  <si>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</si>
  <si>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</si>
  <si>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</si>
  <si>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</si>
  <si>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</si>
  <si>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</si>
  <si>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</si>
  <si>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</si>
  <si>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</si>
  <si>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</si>
  <si>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</si>
  <si>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</si>
  <si>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</si>
  <si>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</si>
  <si>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</si>
  <si>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</si>
  <si>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</si>
  <si>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</si>
  <si>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</si>
  <si>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</si>
  <si>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</si>
  <si>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</si>
  <si>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</si>
  <si>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</si>
  <si>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</si>
  <si>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</si>
  <si>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</si>
  <si>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</si>
  <si>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</si>
  <si>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</si>
  <si>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</si>
  <si>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</si>
  <si>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</si>
  <si>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</si>
  <si>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</si>
  <si>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</si>
  <si>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</si>
  <si>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</si>
  <si>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</si>
  <si>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</si>
  <si>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</si>
  <si>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</si>
  <si>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</si>
  <si>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</si>
  <si>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</si>
  <si>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</si>
  <si>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</si>
  <si>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</si>
  <si>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</si>
  <si>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</si>
  <si>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</si>
  <si>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</si>
  <si>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</si>
  <si>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</si>
  <si>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</si>
  <si>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</si>
  <si>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</si>
  <si>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</si>
  <si>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</si>
  <si>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</si>
  <si>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</si>
  <si>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</si>
  <si>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</si>
  <si>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</si>
  <si>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</si>
  <si>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</si>
  <si>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</si>
  <si>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</si>
  <si>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</si>
  <si>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</si>
  <si>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</si>
  <si>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</si>
  <si>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</si>
  <si>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</si>
  <si>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</si>
  <si>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</si>
  <si>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</si>
  <si>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</si>
  <si>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</si>
  <si>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</si>
  <si>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</si>
  <si>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</si>
  <si>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</si>
  <si>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</si>
  <si>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</si>
  <si>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</si>
  <si>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</si>
  <si>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</si>
  <si>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</si>
  <si>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</si>
  <si>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</si>
  <si>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</si>
  <si>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</si>
  <si>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</si>
  <si>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</si>
  <si>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</si>
  <si>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</si>
  <si>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</si>
  <si>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</si>
  <si>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</si>
  <si>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</si>
  <si>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</si>
  <si>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</si>
  <si>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</si>
  <si>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</si>
  <si>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</si>
  <si>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</si>
  <si>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</si>
  <si>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</si>
  <si>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</si>
  <si>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</si>
  <si>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</si>
  <si>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</si>
  <si>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</si>
  <si>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</si>
  <si>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</si>
  <si>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</si>
  <si>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</si>
  <si>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</si>
  <si>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</si>
  <si>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</si>
  <si>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</si>
  <si>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</si>
  <si>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</si>
  <si>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</si>
  <si>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</si>
  <si>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</si>
  <si>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</si>
  <si>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</si>
  <si>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</si>
  <si>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</si>
  <si>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</si>
  <si>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</si>
  <si>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</si>
  <si>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</si>
  <si>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</si>
  <si>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</si>
  <si>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</si>
  <si>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</si>
  <si>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</si>
  <si>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</si>
  <si>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</si>
  <si>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</si>
  <si>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</si>
  <si>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</si>
  <si>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</si>
  <si>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</si>
  <si>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</si>
  <si>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</si>
  <si>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</si>
  <si>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</si>
  <si>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</si>
  <si>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</si>
  <si>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</si>
  <si>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</si>
  <si>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</si>
  <si>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</si>
  <si>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</si>
  <si>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</si>
  <si>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</si>
  <si>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</si>
  <si>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</si>
  <si>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</si>
  <si>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</si>
  <si>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</si>
  <si>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</si>
  <si>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</si>
  <si>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</si>
  <si>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</si>
  <si>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</si>
  <si>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</si>
  <si>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</si>
  <si>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</si>
  <si>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</si>
  <si>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</si>
  <si>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</si>
  <si>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</si>
  <si>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</si>
  <si>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</si>
  <si>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</si>
  <si>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</si>
  <si>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</si>
  <si>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</si>
  <si>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</si>
  <si>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</si>
  <si>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</si>
  <si>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</si>
  <si>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</si>
  <si>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</si>
  <si>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</si>
  <si>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</si>
  <si>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</si>
  <si>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</si>
  <si>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</si>
  <si>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</si>
  <si>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</si>
  <si>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</si>
  <si>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</si>
  <si>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</si>
  <si>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</si>
  <si>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</si>
  <si>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</si>
  <si>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</si>
  <si>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</si>
  <si>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</si>
  <si>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</si>
  <si>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</si>
  <si>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</si>
  <si>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</si>
  <si>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</si>
  <si>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</si>
  <si>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</si>
  <si>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</si>
  <si>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</si>
  <si>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</si>
  <si>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</si>
  <si>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</si>
  <si>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</si>
  <si>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</si>
  <si>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</si>
  <si>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</si>
  <si>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</si>
  <si>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</si>
  <si>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</si>
  <si>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</si>
  <si>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</si>
  <si>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</si>
  <si>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</si>
  <si>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</si>
  <si>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</si>
  <si>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</si>
  <si>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</si>
  <si>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</si>
  <si>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</si>
  <si>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</si>
  <si>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</si>
  <si>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</si>
  <si>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</si>
  <si>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</si>
  <si>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</si>
  <si>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</si>
  <si>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</si>
  <si>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</si>
  <si>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</si>
  <si>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</si>
  <si>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</si>
  <si>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</si>
  <si>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</si>
  <si>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</si>
  <si>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</si>
  <si>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</si>
  <si>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</si>
  <si>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</si>
  <si>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</si>
  <si>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</si>
  <si>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</si>
  <si>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</si>
  <si>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</si>
  <si>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</si>
  <si>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</si>
  <si>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</si>
  <si>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</si>
  <si>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</si>
  <si>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</si>
  <si>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</si>
  <si>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</si>
  <si>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</si>
  <si>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</si>
  <si>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</si>
  <si>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</si>
  <si>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</si>
  <si>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</si>
  <si>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</si>
  <si>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</si>
  <si>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</si>
  <si>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</si>
  <si>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</si>
  <si>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</si>
  <si>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</si>
  <si>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</si>
  <si>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</si>
  <si>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</si>
  <si>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</si>
  <si>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</si>
  <si>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</si>
  <si>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</si>
  <si>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</si>
  <si>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</si>
  <si>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</si>
  <si>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</si>
  <si>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</si>
  <si>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</si>
  <si>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</si>
  <si>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</si>
  <si>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</si>
  <si>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</si>
  <si>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</si>
  <si>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</si>
  <si>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</si>
  <si>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</si>
  <si>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</si>
  <si>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</si>
  <si>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</si>
  <si>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</si>
  <si>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</si>
  <si>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</si>
  <si>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</si>
  <si>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</si>
  <si>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</si>
  <si>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</si>
  <si>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</si>
  <si>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</si>
  <si>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</si>
  <si>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</si>
  <si>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</si>
  <si>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</si>
  <si>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</si>
  <si>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</si>
  <si>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</si>
  <si>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</si>
  <si>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</si>
  <si>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</si>
  <si>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</si>
  <si>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</si>
  <si>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</si>
  <si>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</si>
  <si>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</si>
  <si>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</si>
  <si>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</si>
  <si>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</si>
  <si>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</si>
  <si>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</si>
  <si>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</si>
  <si>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</si>
  <si>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</si>
  <si>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</si>
  <si>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</si>
  <si>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</si>
  <si>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</si>
  <si>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</si>
  <si>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</si>
  <si>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</si>
  <si>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</si>
  <si>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</si>
  <si>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</si>
  <si>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</si>
  <si>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</si>
  <si>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</si>
  <si>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</si>
  <si>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</si>
  <si>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</si>
  <si>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</si>
  <si>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</si>
  <si>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</si>
  <si>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</si>
  <si>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</si>
  <si>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</si>
  <si>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</si>
  <si>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</si>
  <si>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</si>
  <si>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</si>
  <si>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</si>
  <si>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</si>
  <si>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</si>
  <si>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</si>
  <si>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</si>
  <si>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</si>
  <si>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</si>
  <si>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</si>
  <si>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</si>
  <si>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</si>
  <si>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</si>
  <si>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</si>
  <si>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</si>
  <si>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</si>
  <si>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</si>
  <si>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</si>
  <si>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</si>
  <si>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</si>
  <si>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</si>
  <si>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</si>
  <si>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</si>
  <si>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</si>
  <si>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</si>
  <si>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</si>
  <si>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</si>
  <si>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</si>
  <si>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</si>
  <si>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</si>
  <si>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</si>
  <si>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</si>
  <si>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</si>
  <si>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</si>
  <si>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</si>
  <si>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</si>
  <si>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</si>
  <si>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</si>
  <si>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</si>
  <si>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</si>
  <si>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</si>
  <si>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</si>
  <si>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</si>
  <si>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</si>
  <si>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</si>
  <si>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</si>
  <si>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</si>
  <si>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</si>
  <si>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</si>
  <si>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</si>
  <si>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</si>
  <si>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</si>
  <si>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</si>
  <si>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</si>
  <si>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</si>
  <si>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</si>
  <si>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</si>
  <si>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</si>
  <si>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</si>
  <si>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</si>
  <si>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</si>
  <si>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</si>
  <si>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</si>
  <si>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</si>
  <si>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</si>
  <si>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</si>
  <si>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</si>
  <si>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</si>
  <si>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</si>
  <si>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</si>
  <si>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</si>
  <si>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</si>
  <si>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</si>
  <si>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</si>
  <si>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</si>
  <si>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</si>
  <si>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</si>
  <si>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</si>
  <si>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</si>
  <si>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</si>
  <si>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</si>
  <si>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</si>
  <si>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</si>
  <si>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</si>
  <si>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</si>
  <si>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</si>
  <si>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</si>
  <si>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</si>
  <si>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</si>
  <si>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</si>
  <si>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</si>
  <si>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</si>
  <si>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</si>
  <si>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</si>
  <si>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</si>
  <si>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</si>
  <si>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</si>
  <si>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</si>
  <si>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</si>
  <si>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</si>
  <si>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</si>
  <si>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</si>
  <si>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</si>
  <si>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</si>
  <si>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</si>
  <si>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</si>
  <si>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</si>
  <si>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</si>
  <si>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</si>
  <si>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</si>
  <si>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</si>
  <si>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</si>
  <si>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</si>
  <si>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</si>
  <si>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</si>
  <si>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</si>
  <si>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</si>
  <si>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</si>
  <si>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</si>
  <si>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</si>
  <si>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</si>
  <si>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</si>
  <si>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</si>
  <si>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</si>
  <si>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</si>
  <si>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</si>
  <si>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</si>
  <si>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</si>
  <si>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</si>
  <si>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</si>
  <si>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</si>
  <si>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</si>
  <si>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</si>
  <si>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</si>
  <si>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</si>
  <si>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</si>
  <si>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</si>
  <si>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</si>
  <si>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</si>
  <si>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</si>
  <si>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</si>
  <si>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</si>
  <si>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</si>
  <si>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</si>
  <si>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</si>
  <si>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</si>
  <si>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</si>
  <si>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</si>
  <si>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</si>
  <si>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</si>
  <si>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</si>
  <si>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</si>
  <si>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</si>
  <si>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</si>
  <si>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</si>
  <si>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</si>
  <si>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</si>
  <si>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</si>
  <si>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</si>
  <si>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</si>
  <si>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</si>
  <si>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</si>
  <si>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</si>
  <si>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</si>
  <si>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</si>
  <si>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</si>
  <si>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</si>
  <si>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</si>
  <si>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</si>
  <si>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</si>
  <si>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</si>
  <si>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</si>
  <si>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</si>
  <si>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</si>
  <si>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</si>
  <si>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</si>
  <si>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</si>
  <si>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</si>
  <si>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</si>
  <si>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</si>
  <si>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</si>
  <si>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</si>
  <si>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</si>
  <si>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</si>
  <si>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</si>
  <si>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</si>
  <si>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</si>
  <si>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</si>
  <si>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</si>
  <si>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</si>
  <si>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</si>
  <si>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</si>
  <si>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</si>
  <si>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</si>
  <si>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</si>
  <si>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</si>
  <si>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</si>
  <si>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</si>
  <si>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</si>
  <si>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</si>
  <si>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</si>
  <si>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</si>
  <si>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</si>
  <si>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</si>
  <si>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</si>
  <si>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</si>
  <si>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</si>
  <si>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</si>
  <si>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</si>
  <si>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</si>
  <si>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</si>
  <si>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</si>
  <si>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</si>
  <si>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</si>
  <si>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</si>
  <si>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</si>
  <si>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</si>
  <si>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</si>
  <si>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</si>
  <si>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</si>
  <si>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</si>
  <si>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</si>
  <si>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</si>
  <si>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</si>
  <si>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</si>
  <si>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</si>
  <si>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</si>
  <si>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</si>
  <si>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</si>
  <si>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</si>
  <si>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</si>
  <si>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</si>
  <si>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</si>
  <si>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</si>
  <si>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</si>
  <si>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</si>
  <si>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</si>
  <si>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</si>
  <si>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</si>
  <si>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</si>
  <si>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</si>
  <si>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</si>
  <si>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</si>
  <si>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</si>
  <si>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</si>
  <si>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</si>
  <si>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</si>
  <si>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</si>
  <si>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</si>
  <si>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</si>
  <si>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</si>
  <si>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</si>
  <si>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</si>
  <si>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</si>
  <si>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</si>
  <si>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</si>
  <si>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</si>
  <si>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</si>
  <si>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</si>
  <si>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</si>
  <si>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</si>
  <si>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</si>
  <si>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</si>
  <si>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</si>
  <si>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</si>
  <si>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</si>
  <si>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</si>
  <si>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</si>
  <si>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</si>
  <si>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</si>
  <si>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</si>
  <si>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</si>
  <si>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</si>
  <si>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</si>
  <si>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</si>
  <si>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</si>
  <si>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</si>
  <si>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</si>
  <si>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</si>
  <si>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</si>
  <si>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</si>
  <si>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</si>
  <si>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</si>
  <si>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</si>
  <si>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</si>
  <si>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</si>
  <si>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</si>
  <si>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</si>
  <si>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</si>
  <si>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</si>
  <si>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</si>
  <si>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</si>
  <si>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</si>
  <si>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</si>
  <si>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</si>
  <si>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</si>
  <si>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</si>
  <si>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</si>
  <si>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</si>
  <si>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</si>
  <si>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</si>
  <si>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</si>
  <si>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</si>
  <si>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</si>
  <si>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</si>
  <si>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</si>
  <si>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</si>
  <si>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</si>
  <si>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</si>
  <si>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</si>
  <si>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</si>
  <si>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</si>
  <si>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</si>
  <si>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</si>
  <si>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</si>
  <si>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</si>
  <si>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</si>
  <si>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</si>
  <si>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</si>
  <si>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</si>
  <si>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</si>
  <si>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</si>
  <si>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</si>
  <si>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</si>
  <si>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</si>
  <si>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</si>
  <si>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</si>
  <si>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</si>
  <si>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</si>
  <si>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</si>
  <si>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</si>
  <si>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</si>
  <si>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</si>
  <si>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</si>
  <si>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</si>
  <si>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</si>
  <si>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</si>
  <si>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</si>
  <si>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</si>
  <si>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</si>
  <si>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</si>
  <si>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</si>
  <si>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</si>
  <si>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</si>
  <si>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</si>
  <si>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</si>
  <si>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</si>
  <si>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</si>
  <si>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</si>
  <si>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</si>
  <si>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</si>
  <si>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</si>
  <si>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</si>
  <si>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</si>
  <si>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</si>
  <si>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</si>
  <si>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</si>
  <si>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</si>
  <si>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</si>
  <si>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</si>
  <si>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</si>
  <si>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</si>
  <si>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</si>
  <si>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</si>
  <si>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</si>
  <si>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</si>
  <si>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</si>
  <si>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</si>
  <si>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</si>
  <si>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</si>
  <si>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</si>
  <si>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</si>
  <si>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</si>
  <si>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</si>
  <si>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</si>
  <si>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</si>
  <si>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</si>
  <si>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</si>
  <si>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</si>
  <si>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</si>
  <si>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</si>
  <si>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</si>
  <si>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</si>
  <si>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</si>
  <si>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</si>
  <si>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</si>
  <si>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</si>
  <si>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</si>
  <si>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</si>
  <si>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</si>
  <si>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</si>
  <si>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</si>
  <si>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</si>
  <si>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</si>
  <si>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</si>
  <si>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</si>
  <si>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</si>
  <si>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</si>
  <si>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</si>
  <si>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</si>
  <si>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</si>
  <si>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</si>
  <si>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</si>
  <si>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</si>
  <si>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</si>
  <si>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</si>
  <si>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</si>
  <si>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</si>
  <si>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</si>
  <si>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</si>
  <si>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</si>
  <si>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</si>
  <si>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</si>
  <si>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</si>
  <si>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</si>
  <si>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</si>
  <si>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</si>
  <si>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</si>
  <si>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</si>
  <si>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</si>
  <si>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</si>
  <si>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</si>
  <si>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</si>
  <si>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</si>
  <si>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</si>
  <si>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</si>
  <si>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</si>
  <si>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</si>
  <si>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</si>
  <si>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</si>
  <si>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</si>
  <si>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</si>
  <si>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</si>
  <si>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</si>
  <si>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</si>
  <si>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</si>
  <si>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</si>
  <si>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</si>
  <si>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</si>
  <si>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</si>
  <si>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</si>
  <si>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</si>
  <si>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</si>
  <si>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</si>
  <si>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</si>
  <si>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</si>
  <si>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</si>
  <si>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</si>
  <si>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</si>
  <si>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</si>
  <si>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</si>
  <si>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</si>
  <si>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</si>
  <si>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</si>
  <si>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</si>
  <si>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</si>
  <si>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</si>
  <si>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</si>
  <si>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</si>
  <si>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</si>
  <si>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</si>
  <si>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</si>
  <si>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</si>
  <si>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</si>
  <si>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</si>
  <si>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</si>
  <si>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</si>
  <si>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</si>
  <si>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</si>
  <si>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</si>
  <si>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</si>
  <si>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</si>
  <si>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</si>
  <si>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</si>
  <si>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</si>
  <si>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</si>
  <si>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</si>
  <si>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</si>
  <si>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</si>
  <si>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</si>
  <si>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</si>
  <si>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</si>
  <si>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</si>
  <si>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</si>
  <si>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</si>
  <si>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</si>
  <si>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</si>
  <si>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</si>
  <si>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</si>
  <si>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</si>
  <si>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</si>
  <si>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</si>
  <si>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</si>
  <si>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</si>
  <si>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</si>
  <si>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</si>
  <si>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</si>
  <si>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</si>
  <si>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</si>
  <si>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</si>
  <si>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</si>
  <si>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</si>
  <si>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</si>
  <si>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</si>
  <si>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</si>
  <si>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</si>
  <si>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</si>
  <si>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</si>
  <si>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</si>
  <si>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</si>
  <si>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</si>
  <si>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</si>
  <si>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</si>
  <si>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</si>
  <si>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</si>
  <si>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</si>
  <si>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</si>
  <si>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</si>
  <si>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</si>
  <si>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</si>
  <si>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</si>
  <si>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</si>
  <si>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</si>
  <si>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</si>
  <si>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</si>
  <si>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</si>
  <si>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</si>
  <si>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</si>
  <si>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</si>
  <si>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</si>
  <si>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</si>
  <si>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</si>
  <si>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</si>
  <si>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</si>
  <si>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</si>
  <si>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</si>
  <si>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</si>
  <si>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</si>
  <si>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</si>
  <si>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</si>
  <si>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</si>
  <si>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</si>
  <si>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</si>
  <si>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</si>
  <si>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</si>
  <si>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</si>
  <si>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</si>
  <si>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</si>
  <si>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</si>
  <si>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</si>
  <si>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</si>
  <si>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</si>
  <si>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</si>
  <si>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</si>
  <si>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</si>
  <si>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</si>
  <si>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</si>
  <si>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</si>
  <si>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</si>
  <si>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</si>
  <si>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</si>
  <si>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</si>
  <si>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</si>
  <si>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</si>
  <si>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</si>
  <si>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</si>
  <si>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</si>
  <si>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</si>
  <si>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</si>
  <si>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</si>
  <si>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</si>
  <si>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</si>
  <si>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</si>
  <si>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</si>
  <si>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</si>
  <si>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</si>
  <si>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</si>
  <si>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</si>
  <si>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</si>
  <si>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</si>
  <si>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</si>
  <si>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</si>
  <si>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</si>
  <si>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</si>
  <si>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</si>
  <si>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</si>
  <si>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</si>
  <si>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</si>
  <si>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</si>
  <si>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</si>
  <si>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</si>
  <si>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</si>
  <si>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</si>
  <si>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</si>
  <si>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</si>
  <si>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</si>
  <si>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</si>
  <si>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</si>
  <si>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</si>
  <si>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</si>
  <si>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</si>
  <si>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</si>
  <si>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</si>
  <si>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</si>
  <si>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</si>
  <si>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</si>
  <si>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</si>
  <si>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</si>
  <si>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</si>
  <si>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</si>
  <si>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</si>
  <si>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</si>
  <si>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</si>
  <si>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</si>
  <si>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</si>
  <si>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</si>
  <si>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</si>
  <si>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</si>
  <si>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</si>
  <si>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</si>
  <si>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</si>
  <si>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</si>
  <si>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</si>
  <si>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</si>
  <si>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</si>
  <si>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</si>
  <si>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</si>
  <si>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</si>
  <si>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</si>
  <si>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</si>
  <si>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</si>
  <si>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</si>
  <si>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</si>
  <si>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</si>
  <si>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</si>
  <si>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</si>
  <si>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</si>
  <si>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</si>
  <si>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</si>
  <si>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</si>
  <si>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</si>
  <si>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</si>
  <si>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</si>
  <si>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</si>
  <si>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</si>
  <si>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</si>
  <si>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</si>
  <si>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</si>
  <si>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</si>
  <si>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</si>
  <si>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</si>
  <si>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</si>
  <si>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</si>
  <si>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</si>
  <si>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</si>
  <si>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</si>
  <si>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</si>
  <si>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</si>
  <si>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</si>
  <si>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</si>
  <si>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</si>
  <si>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</si>
  <si>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</si>
  <si>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</si>
  <si>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</si>
  <si>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</si>
  <si>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</si>
  <si>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</si>
  <si>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</si>
  <si>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</si>
  <si>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</si>
  <si>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</si>
  <si>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</si>
  <si>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</si>
  <si>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</si>
  <si>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</si>
  <si>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</si>
  <si>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</si>
  <si>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</si>
  <si>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</si>
  <si>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</si>
  <si>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</si>
  <si>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</si>
  <si>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</si>
  <si>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</si>
  <si>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</si>
  <si>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</si>
  <si>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</si>
  <si>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</si>
  <si>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</si>
  <si>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</si>
  <si>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</si>
  <si>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</si>
  <si>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</si>
  <si>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</si>
  <si>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</si>
  <si>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</si>
  <si>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</si>
  <si>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</si>
  <si>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</si>
  <si>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</si>
  <si>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</si>
  <si>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</si>
  <si>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</si>
  <si>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</si>
  <si>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</si>
  <si>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</si>
  <si>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</si>
  <si>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</si>
  <si>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</si>
  <si>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</si>
  <si>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</si>
  <si>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</si>
  <si>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</si>
  <si>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</si>
  <si>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</si>
  <si>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</si>
  <si>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</si>
  <si>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</si>
  <si>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</si>
  <si>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</si>
  <si>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</si>
  <si>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</si>
  <si>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</si>
  <si>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</si>
  <si>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</si>
  <si>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</si>
  <si>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</si>
  <si>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</si>
  <si>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</si>
  <si>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</si>
  <si>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</si>
  <si>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</si>
  <si>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</si>
  <si>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</si>
  <si>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</si>
  <si>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</si>
  <si>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</si>
  <si>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</si>
  <si>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</si>
  <si>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</si>
  <si>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</si>
  <si>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</si>
  <si>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</si>
  <si>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</si>
  <si>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</si>
  <si>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</si>
  <si>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</si>
  <si>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</si>
  <si>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</si>
  <si>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</si>
  <si>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</si>
  <si>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</si>
  <si>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</si>
  <si>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</si>
  <si>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</si>
  <si>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</si>
  <si>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</si>
  <si>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</si>
  <si>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</si>
  <si>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</si>
  <si>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</si>
  <si>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</si>
  <si>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</si>
  <si>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</si>
  <si>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</si>
  <si>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</si>
  <si>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</si>
  <si>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</si>
  <si>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</si>
  <si>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</si>
  <si>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</si>
  <si>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</si>
  <si>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</si>
  <si>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</si>
  <si>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</si>
  <si>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</si>
  <si>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</si>
  <si>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</si>
  <si>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</si>
  <si>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</si>
  <si>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</si>
  <si>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</si>
  <si>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</si>
  <si>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</si>
  <si>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</si>
  <si>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</si>
  <si>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</si>
  <si>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</si>
  <si>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</si>
  <si>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</si>
  <si>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</si>
  <si>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</si>
  <si>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</si>
  <si>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</si>
  <si>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</si>
  <si>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</si>
  <si>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</si>
  <si>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</si>
  <si>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</si>
  <si>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</si>
  <si>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</si>
  <si>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</si>
  <si>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</si>
  <si>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</si>
  <si>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</si>
  <si>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</si>
  <si>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</si>
  <si>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</si>
  <si>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</si>
  <si>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</si>
  <si>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</si>
  <si>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</si>
  <si>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</si>
  <si>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</si>
  <si>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</si>
  <si>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</si>
  <si>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</si>
  <si>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</si>
  <si>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</si>
  <si>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</si>
  <si>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</si>
  <si>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</si>
  <si>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</si>
  <si>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</si>
  <si>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</si>
  <si>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</si>
  <si>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</si>
  <si>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</si>
  <si>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</si>
  <si>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</si>
  <si>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</si>
  <si>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</si>
  <si>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</si>
  <si>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</si>
  <si>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</si>
  <si>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</si>
  <si>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</si>
  <si>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</si>
  <si>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</si>
  <si>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</si>
  <si>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</si>
  <si>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</si>
  <si>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</si>
  <si>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</si>
  <si>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</si>
  <si>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</si>
  <si>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</si>
  <si>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</si>
  <si>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</si>
  <si>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</si>
  <si>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</si>
  <si>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</si>
  <si>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</si>
  <si>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</si>
  <si>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</si>
  <si>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</si>
  <si>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</si>
  <si>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</si>
  <si>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</si>
  <si>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</si>
  <si>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</si>
  <si>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</si>
  <si>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</si>
  <si>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</si>
  <si>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</si>
  <si>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</si>
  <si>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</si>
  <si>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</si>
  <si>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</si>
  <si>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</si>
  <si>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</si>
  <si>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</si>
  <si>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</si>
  <si>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</si>
  <si>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</si>
  <si>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</si>
  <si>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</si>
  <si>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</si>
  <si>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</si>
  <si>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</si>
  <si>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</si>
  <si>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</si>
  <si>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</si>
  <si>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</si>
  <si>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</si>
  <si>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</si>
  <si>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</si>
  <si>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</si>
  <si>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</si>
  <si>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</si>
  <si>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</si>
  <si>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</si>
  <si>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</si>
  <si>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</si>
  <si>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</si>
  <si>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</si>
  <si>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</si>
  <si>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</si>
  <si>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</si>
  <si>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</si>
  <si>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</si>
  <si>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</si>
  <si>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</si>
  <si>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</si>
  <si>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</si>
  <si>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</si>
  <si>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</si>
  <si>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</si>
  <si>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</si>
  <si>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</si>
  <si>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</si>
  <si>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</si>
  <si>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</si>
  <si>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</si>
  <si>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</si>
  <si>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</si>
  <si>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</si>
  <si>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</si>
  <si>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</si>
  <si>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</si>
  <si>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</si>
  <si>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</si>
  <si>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</si>
  <si>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</si>
  <si>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</si>
  <si>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</si>
  <si>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</si>
  <si>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</si>
  <si>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</si>
  <si>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</si>
  <si>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</si>
  <si>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</si>
  <si>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</si>
  <si>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</si>
  <si>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</si>
  <si>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</si>
  <si>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</si>
  <si>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</si>
  <si>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</si>
  <si>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</si>
  <si>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</si>
  <si>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</si>
  <si>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</si>
  <si>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</si>
  <si>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</si>
  <si>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</si>
  <si>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</si>
  <si>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</si>
  <si>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</si>
  <si>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</si>
  <si>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</si>
  <si>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</si>
  <si>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</si>
  <si>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</si>
  <si>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</si>
  <si>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</si>
  <si>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</si>
  <si>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</si>
  <si>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</si>
  <si>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</si>
  <si>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</si>
  <si>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</si>
  <si>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</si>
  <si>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</si>
  <si>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</si>
  <si>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</si>
  <si>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</si>
  <si>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</si>
  <si>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</si>
  <si>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</si>
  <si>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</si>
  <si>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</si>
  <si>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</si>
  <si>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</si>
  <si>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</si>
  <si>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</si>
  <si>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</si>
  <si>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</si>
  <si>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</si>
  <si>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</si>
  <si>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</si>
  <si>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</si>
  <si>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</si>
  <si>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</si>
  <si>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</si>
  <si>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</si>
  <si>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</si>
  <si>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</si>
  <si>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</si>
  <si>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</si>
  <si>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</si>
  <si>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</si>
  <si>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</si>
  <si>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</si>
  <si>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</si>
  <si>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</si>
  <si>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</si>
  <si>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</si>
  <si>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</si>
  <si>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</si>
  <si>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</si>
  <si>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</si>
  <si>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</si>
  <si>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</si>
  <si>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</si>
  <si>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</si>
  <si>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</si>
  <si>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</si>
  <si>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</si>
  <si>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</si>
  <si>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</si>
  <si>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</si>
  <si>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</si>
  <si>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</si>
  <si>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</si>
  <si>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</si>
  <si>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</si>
  <si>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</si>
  <si>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</si>
  <si>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</si>
  <si>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</si>
  <si>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</si>
  <si>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</si>
  <si>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</si>
  <si>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</si>
  <si>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</si>
  <si>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</si>
  <si>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</si>
  <si>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</si>
  <si>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</si>
  <si>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</si>
  <si>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</si>
  <si>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</si>
  <si>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</si>
  <si>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</si>
  <si>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</si>
  <si>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</si>
  <si>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</si>
  <si>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</si>
  <si>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</si>
  <si>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</si>
  <si>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</si>
  <si>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</si>
  <si>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</si>
  <si>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</si>
  <si>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</si>
  <si>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</si>
  <si>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</si>
  <si>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</si>
  <si>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</si>
  <si>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</si>
  <si>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</si>
  <si>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</si>
  <si>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</si>
  <si>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</si>
  <si>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</si>
  <si>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</si>
  <si>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</si>
  <si>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</si>
  <si>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</si>
  <si>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</si>
  <si>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</si>
  <si>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</si>
  <si>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</si>
  <si>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</si>
  <si>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</si>
  <si>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</si>
  <si>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</si>
  <si>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</si>
  <si>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</si>
  <si>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</si>
  <si>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</si>
  <si>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</si>
  <si>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</si>
  <si>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</si>
  <si>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</si>
  <si>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</si>
  <si>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</si>
  <si>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</si>
  <si>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</si>
  <si>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</si>
  <si>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</si>
  <si>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</si>
  <si>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</si>
  <si>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</si>
  <si>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</si>
  <si>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</si>
  <si>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</si>
  <si>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</si>
  <si>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</si>
  <si>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</si>
  <si>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</si>
  <si>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</si>
  <si>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</si>
  <si>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</si>
  <si>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</si>
  <si>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</si>
  <si>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</si>
  <si>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</si>
  <si>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</si>
  <si>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</si>
  <si>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</si>
  <si>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</si>
  <si>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</si>
  <si>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</si>
  <si>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</si>
  <si>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</si>
  <si>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</si>
  <si>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</si>
  <si>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</si>
  <si>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</si>
  <si>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</si>
  <si>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</si>
  <si>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</si>
  <si>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</si>
  <si>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</si>
  <si>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</si>
  <si>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</si>
  <si>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</si>
  <si>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</si>
  <si>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</si>
  <si>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</si>
  <si>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</si>
  <si>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</si>
  <si>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</si>
  <si>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</si>
  <si>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</si>
  <si>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</si>
  <si>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</si>
  <si>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</si>
  <si>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</si>
  <si>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</si>
  <si>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</si>
  <si>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</si>
  <si>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</si>
  <si>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</si>
  <si>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</si>
  <si>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</si>
  <si>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</si>
  <si>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</si>
  <si>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</si>
  <si>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</si>
  <si>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</si>
  <si>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</si>
  <si>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</si>
  <si>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</si>
  <si>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</si>
  <si>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</si>
  <si>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</si>
  <si>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</si>
  <si>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</si>
  <si>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</si>
  <si>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</si>
  <si>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</si>
  <si>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</si>
  <si>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</si>
  <si>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</si>
  <si>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</si>
  <si>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</si>
  <si>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</si>
  <si>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</si>
  <si>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</si>
  <si>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</si>
  <si>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</si>
  <si>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</si>
  <si>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</si>
  <si>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</si>
  <si>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</si>
  <si>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</si>
  <si>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</si>
  <si>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</si>
  <si>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</si>
  <si>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</si>
  <si>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</si>
  <si>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</si>
  <si>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</si>
  <si>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</si>
  <si>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</si>
  <si>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</si>
  <si>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</si>
  <si>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</si>
  <si>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</si>
  <si>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</si>
  <si>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</si>
  <si>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</si>
  <si>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</si>
  <si>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</si>
  <si>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</si>
  <si>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</si>
  <si>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</si>
  <si>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</si>
  <si>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</si>
  <si>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</si>
  <si>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</si>
  <si>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</si>
  <si>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</si>
  <si>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</si>
  <si>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</si>
  <si>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</si>
  <si>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</si>
  <si>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</si>
  <si>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</si>
  <si>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</si>
  <si>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</si>
  <si>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</si>
  <si>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</si>
  <si>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</si>
  <si>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</si>
  <si>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</si>
  <si>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</si>
  <si>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</si>
  <si>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</si>
  <si>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</si>
  <si>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</si>
  <si>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</si>
  <si>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</si>
  <si>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</si>
  <si>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</si>
  <si>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</si>
  <si>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</si>
  <si>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</si>
  <si>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</si>
  <si>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</si>
  <si>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</si>
  <si>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</si>
  <si>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</si>
  <si>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</si>
  <si>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</si>
  <si>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</si>
  <si>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</si>
  <si>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</si>
  <si>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</si>
  <si>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</si>
  <si>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</si>
  <si>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</si>
  <si>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</si>
  <si>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</si>
  <si>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</si>
  <si>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</si>
  <si>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</si>
  <si>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</si>
  <si>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</si>
  <si>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</si>
  <si>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</si>
  <si>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</si>
  <si>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</si>
  <si>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</si>
  <si>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</si>
  <si>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</si>
  <si>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</si>
  <si>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</si>
  <si>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</si>
  <si>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</si>
  <si>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</si>
  <si>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</si>
  <si>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</si>
  <si>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</si>
  <si>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</si>
  <si>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</si>
  <si>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</si>
  <si>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</si>
  <si>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</si>
  <si>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</si>
  <si>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</si>
  <si>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</si>
  <si>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</si>
  <si>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</si>
  <si>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</si>
  <si>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</si>
  <si>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</si>
  <si>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</si>
  <si>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</si>
  <si>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</si>
  <si>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</si>
  <si>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</si>
  <si>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</si>
  <si>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</si>
  <si>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</si>
  <si>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</si>
  <si>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</si>
  <si>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</si>
  <si>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</si>
  <si>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</si>
  <si>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</si>
  <si>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</si>
  <si>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</si>
  <si>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</si>
  <si>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</si>
  <si>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</si>
  <si>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</si>
  <si>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</si>
  <si>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</si>
  <si>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</si>
  <si>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</si>
  <si>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</si>
  <si>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</si>
  <si>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</si>
  <si>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</si>
  <si>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</si>
  <si>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</si>
  <si>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</si>
  <si>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</si>
  <si>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</si>
  <si>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</si>
  <si>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</si>
  <si>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</si>
  <si>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</si>
  <si>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</si>
  <si>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</si>
  <si>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</si>
  <si>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</si>
  <si>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</si>
  <si>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</si>
  <si>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</si>
  <si>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</si>
  <si>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</si>
  <si>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</si>
  <si>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</si>
  <si>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</si>
  <si>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</si>
  <si>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</si>
  <si>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</si>
  <si>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</si>
  <si>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</si>
  <si>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</si>
  <si>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</si>
  <si>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</si>
  <si>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</si>
  <si>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</si>
  <si>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</si>
  <si>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</si>
  <si>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</si>
  <si>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</si>
  <si>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</si>
  <si>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</si>
  <si>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</si>
  <si>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</si>
  <si>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</si>
  <si>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</si>
  <si>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</si>
  <si>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</si>
  <si>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</si>
  <si>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</si>
  <si>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</si>
  <si>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</si>
  <si>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</si>
  <si>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</si>
  <si>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</si>
  <si>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</si>
  <si>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</si>
  <si>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</si>
  <si>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</si>
  <si>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</si>
  <si>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</si>
  <si>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</si>
  <si>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</si>
  <si>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</si>
  <si>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</si>
  <si>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</si>
  <si>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</si>
  <si>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</si>
  <si>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</si>
  <si>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</si>
  <si>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</si>
  <si>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</si>
  <si>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</si>
  <si>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</si>
  <si>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</si>
  <si>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</si>
  <si>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</si>
  <si>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</si>
  <si>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</si>
  <si>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</si>
  <si>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</si>
  <si>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</si>
  <si>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</si>
  <si>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</si>
  <si>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</si>
  <si>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</si>
  <si>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</si>
  <si>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</si>
  <si>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</si>
  <si>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</si>
  <si>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</si>
  <si>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</si>
  <si>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</si>
  <si>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</si>
  <si>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</si>
  <si>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</si>
  <si>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</si>
  <si>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</si>
  <si>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</si>
  <si>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</si>
  <si>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</si>
  <si>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</si>
  <si>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</si>
  <si>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</si>
  <si>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</si>
  <si>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</si>
  <si>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</si>
  <si>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</si>
  <si>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</si>
  <si>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</si>
  <si>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</si>
  <si>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</si>
  <si>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</si>
  <si>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</si>
  <si>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</si>
  <si>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</si>
  <si>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</si>
  <si>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</si>
  <si>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</si>
  <si>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</si>
  <si>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</si>
  <si>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</si>
  <si>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</si>
  <si>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</si>
  <si>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</si>
  <si>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</si>
  <si>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</si>
  <si>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</si>
  <si>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</si>
  <si>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</si>
  <si>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</si>
  <si>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</si>
  <si>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</si>
  <si>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</si>
  <si>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</si>
  <si>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</si>
  <si>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</si>
  <si>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</si>
  <si>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</si>
  <si>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</si>
  <si>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</si>
  <si>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</si>
  <si>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</si>
  <si>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</si>
  <si>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</si>
  <si>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</si>
  <si>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</si>
  <si>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</si>
  <si>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</si>
  <si>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</si>
  <si>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</si>
  <si>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</si>
  <si>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</si>
  <si>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</si>
  <si>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</si>
  <si>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</si>
  <si>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</si>
  <si>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</si>
  <si>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</si>
  <si>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</si>
  <si>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</si>
  <si>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</si>
  <si>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</si>
  <si>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</si>
  <si>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</si>
  <si>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</si>
  <si>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</si>
  <si>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</si>
  <si>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</si>
  <si>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</si>
  <si>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</si>
  <si>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</si>
  <si>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</si>
  <si>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</si>
  <si>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</si>
  <si>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</si>
  <si>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</si>
  <si>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</si>
  <si>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</si>
  <si>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</si>
  <si>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</si>
  <si>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</si>
  <si>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</si>
  <si>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</si>
  <si>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</si>
  <si>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</si>
  <si>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</si>
  <si>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</si>
  <si>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</si>
  <si>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</si>
  <si>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</si>
  <si>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</si>
  <si>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</si>
  <si>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</si>
  <si>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</si>
  <si>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</si>
  <si>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</si>
  <si>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</si>
  <si>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</si>
  <si>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</si>
  <si>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</si>
  <si>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</si>
  <si>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</si>
  <si>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</si>
  <si>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</si>
  <si>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</si>
  <si>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</si>
  <si>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</si>
  <si>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</si>
  <si>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</si>
  <si>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</si>
  <si>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</si>
  <si>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</si>
  <si>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</si>
  <si>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</si>
  <si>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</si>
  <si>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</si>
  <si>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</si>
  <si>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</si>
  <si>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</si>
  <si>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</si>
  <si>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</si>
  <si>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</si>
  <si>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</si>
  <si>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</si>
  <si>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</si>
  <si>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</si>
  <si>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</si>
  <si>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</si>
  <si>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</si>
  <si>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</si>
  <si>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</si>
  <si>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</si>
  <si>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</si>
  <si>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</si>
  <si>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</si>
  <si>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</si>
  <si>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</si>
  <si>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</si>
  <si>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</si>
  <si>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</si>
  <si>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</si>
  <si>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</si>
  <si>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</si>
  <si>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</si>
  <si>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</si>
  <si>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</si>
  <si>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</si>
  <si>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</si>
  <si>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</si>
  <si>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</si>
  <si>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</si>
  <si>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</si>
  <si>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</si>
  <si>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</si>
  <si>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</si>
  <si>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</si>
  <si>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</si>
  <si>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</si>
  <si>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</si>
  <si>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</si>
  <si>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</si>
  <si>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</si>
  <si>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</si>
  <si>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</si>
  <si>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</si>
  <si>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</si>
  <si>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</si>
  <si>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</si>
  <si>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</si>
  <si>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</si>
  <si>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</si>
  <si>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</si>
  <si>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</si>
  <si>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</si>
  <si>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</si>
  <si>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</si>
  <si>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</si>
  <si>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</si>
  <si>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</si>
  <si>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</si>
  <si>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</si>
  <si>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</si>
  <si>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</si>
  <si>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</si>
  <si>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</si>
  <si>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</si>
  <si>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</si>
  <si>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</si>
  <si>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</si>
  <si>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</si>
  <si>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</si>
  <si>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</si>
  <si>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</si>
  <si>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</si>
  <si>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</si>
  <si>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</si>
  <si>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</si>
  <si>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</si>
  <si>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</si>
  <si>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</si>
  <si>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</si>
  <si>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</si>
  <si>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</si>
  <si>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</si>
  <si>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</si>
  <si>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</si>
  <si>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</si>
  <si>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</si>
  <si>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</si>
  <si>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</si>
  <si>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</si>
  <si>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</si>
  <si>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</si>
  <si>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</si>
  <si>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</si>
  <si>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</si>
  <si>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</si>
  <si>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</si>
  <si>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</si>
  <si>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</si>
  <si>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</si>
  <si>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</si>
  <si>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</si>
  <si>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</si>
  <si>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</si>
  <si>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</si>
  <si>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</si>
  <si>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</si>
  <si>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</si>
  <si>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</si>
  <si>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</si>
  <si>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</si>
  <si>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</si>
  <si>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</si>
  <si>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</si>
  <si>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</si>
  <si>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</si>
  <si>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</si>
  <si>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</si>
  <si>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</si>
  <si>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</si>
  <si>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</si>
  <si>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</si>
  <si>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</si>
  <si>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</si>
  <si>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</si>
  <si>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</si>
  <si>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</si>
  <si>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</si>
  <si>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</si>
  <si>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</si>
  <si>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</si>
  <si>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</si>
  <si>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</si>
  <si>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</si>
  <si>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</si>
  <si>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</si>
  <si>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</si>
  <si>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</si>
  <si>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</si>
  <si>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</si>
  <si>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</si>
  <si>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</si>
  <si>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</si>
  <si>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</si>
  <si>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</si>
  <si>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</si>
  <si>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</si>
  <si>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</si>
  <si>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</si>
  <si>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</si>
  <si>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</si>
  <si>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</si>
  <si>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</si>
  <si>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</si>
  <si>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</si>
  <si>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</si>
  <si>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</si>
  <si>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</si>
  <si>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</si>
  <si>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</si>
  <si>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</si>
  <si>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</si>
  <si>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</si>
  <si>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</si>
  <si>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</si>
  <si>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</si>
  <si>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</si>
  <si>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</si>
  <si>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</si>
  <si>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</si>
  <si>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</si>
  <si>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</si>
  <si>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</si>
  <si>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</si>
  <si>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</si>
  <si>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</si>
  <si>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</si>
  <si>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</si>
  <si>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</si>
  <si>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</si>
  <si>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</si>
  <si>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</si>
  <si>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</si>
  <si>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</si>
  <si>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</si>
  <si>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</si>
  <si>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</si>
  <si>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</si>
  <si>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</si>
  <si>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</si>
  <si>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</si>
  <si>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</si>
  <si>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</si>
  <si>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</si>
  <si>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</si>
  <si>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</si>
  <si>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</si>
  <si>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</si>
  <si>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</si>
  <si>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</si>
  <si>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</si>
  <si>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</si>
  <si>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</si>
  <si>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</si>
  <si>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</si>
  <si>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</si>
  <si>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</si>
  <si>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</si>
  <si>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</si>
  <si>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</si>
  <si>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</si>
  <si>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</si>
  <si>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</si>
  <si>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</si>
  <si>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</si>
  <si>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</si>
  <si>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</si>
  <si>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</si>
  <si>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</si>
  <si>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</si>
  <si>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</si>
  <si>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</si>
  <si>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</si>
  <si>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</si>
  <si>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</si>
  <si>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</si>
  <si>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</si>
  <si>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</si>
  <si>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</si>
  <si>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</si>
  <si>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</si>
  <si>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</si>
  <si>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</si>
  <si>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</si>
  <si>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</si>
  <si>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</si>
  <si>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</si>
  <si>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</si>
  <si>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</si>
  <si>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</si>
  <si>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</si>
  <si>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</si>
  <si>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</si>
  <si>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</si>
  <si>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</si>
  <si>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</si>
  <si>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</si>
  <si>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</si>
  <si>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</si>
  <si>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</si>
  <si>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</si>
  <si>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</si>
  <si>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</si>
  <si>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</si>
  <si>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</si>
  <si>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</si>
  <si>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</si>
  <si>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</si>
  <si>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</si>
  <si>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</si>
  <si>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</si>
  <si>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</si>
  <si>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</si>
  <si>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</si>
  <si>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</si>
  <si>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</si>
  <si>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</si>
  <si>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</si>
  <si>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</si>
  <si>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</si>
  <si>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</si>
  <si>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</si>
  <si>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</si>
  <si>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</si>
  <si>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</si>
  <si>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</si>
  <si>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</si>
  <si>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</si>
  <si>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</si>
  <si>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</si>
  <si>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</si>
  <si>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</si>
  <si>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</si>
  <si>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</si>
  <si>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</si>
  <si>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</si>
  <si>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</si>
  <si>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</si>
  <si>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</si>
  <si>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</si>
  <si>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</si>
  <si>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</si>
  <si>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</si>
  <si>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</si>
  <si>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</si>
  <si>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</si>
  <si>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</si>
  <si>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</si>
  <si>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</si>
  <si>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</si>
  <si>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</si>
  <si>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</si>
  <si>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</si>
  <si>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</si>
  <si>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</si>
  <si>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</si>
  <si>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</si>
  <si>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</si>
  <si>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</si>
  <si>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</si>
  <si>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</si>
  <si>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</si>
  <si>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</si>
  <si>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</si>
  <si>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</si>
  <si>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</si>
  <si>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</si>
  <si>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</si>
  <si>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</si>
  <si>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</si>
  <si>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</si>
  <si>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</si>
  <si>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</si>
  <si>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</si>
  <si>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</si>
  <si>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</si>
  <si>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</si>
  <si>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</si>
  <si>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</si>
  <si>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</si>
  <si>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</si>
  <si>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</si>
  <si>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</si>
  <si>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</si>
  <si>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</si>
  <si>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</si>
  <si>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</si>
  <si>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</si>
  <si>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</si>
  <si>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</si>
  <si>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</si>
  <si>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</si>
  <si>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</si>
  <si>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</si>
  <si>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</si>
  <si>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</si>
  <si>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</si>
  <si>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</si>
  <si>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</si>
  <si>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</si>
  <si>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</si>
  <si>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</si>
  <si>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</si>
  <si>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</si>
  <si>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</si>
  <si>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</si>
  <si>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</si>
  <si>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</si>
  <si>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</si>
  <si>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</si>
  <si>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</si>
  <si>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</si>
  <si>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</si>
  <si>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</si>
  <si>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</si>
  <si>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</si>
  <si>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</si>
  <si>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</si>
  <si>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</si>
  <si>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</si>
  <si>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</si>
  <si>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</si>
  <si>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</si>
  <si>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</si>
  <si>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</si>
  <si>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</si>
  <si>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</si>
  <si>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</si>
  <si>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</si>
  <si>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</si>
  <si>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</si>
  <si>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</si>
  <si>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</si>
  <si>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</si>
  <si>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</si>
  <si>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</si>
  <si>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</si>
  <si>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</si>
  <si>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</si>
  <si>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</si>
  <si>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</si>
  <si>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</si>
  <si>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</si>
  <si>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</si>
  <si>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</si>
  <si>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</si>
  <si>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</si>
  <si>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</si>
  <si>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</si>
  <si>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</si>
  <si>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</si>
  <si>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</si>
  <si>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</si>
  <si>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</si>
  <si>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</si>
  <si>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</si>
  <si>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</si>
  <si>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</si>
  <si>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</si>
  <si>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</si>
  <si>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</si>
  <si>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</si>
  <si>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</si>
  <si>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</si>
  <si>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</si>
  <si>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</si>
  <si>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</si>
  <si>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</si>
  <si>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</si>
  <si>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</si>
  <si>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</si>
  <si>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</si>
  <si>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</si>
  <si>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</si>
  <si>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</si>
  <si>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</si>
  <si>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</si>
  <si>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</si>
  <si>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</si>
  <si>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</si>
  <si>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</si>
  <si>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</si>
  <si>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</si>
  <si>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</si>
  <si>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</si>
  <si>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</si>
  <si>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</si>
  <si>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</si>
  <si>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</si>
  <si>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</si>
  <si>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</si>
  <si>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</si>
  <si>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</si>
  <si>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</si>
  <si>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</si>
  <si>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</si>
  <si>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</si>
  <si>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</si>
  <si>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</si>
  <si>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</si>
  <si>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</si>
  <si>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</si>
  <si>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</si>
  <si>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</si>
  <si>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</si>
  <si>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</si>
  <si>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</si>
  <si>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</si>
  <si>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</si>
  <si>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</si>
  <si>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</si>
  <si>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</si>
  <si>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</si>
  <si>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</si>
  <si>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</si>
  <si>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</si>
  <si>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</si>
  <si>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</si>
  <si>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</si>
  <si>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</si>
  <si>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</si>
  <si>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</si>
  <si>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</si>
  <si>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</si>
  <si>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</si>
  <si>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</si>
  <si>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</si>
  <si>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</si>
  <si>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</si>
  <si>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</si>
  <si>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</si>
  <si>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</si>
  <si>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</si>
  <si>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</si>
  <si>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</si>
  <si>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</si>
  <si>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</si>
  <si>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</si>
  <si>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</si>
  <si>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</si>
  <si>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</si>
  <si>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</si>
  <si>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</si>
  <si>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</si>
  <si>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</si>
  <si>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</si>
  <si>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</si>
  <si>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</si>
  <si>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</si>
  <si>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</si>
  <si>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</si>
  <si>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</si>
  <si>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</si>
  <si>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</si>
  <si>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</si>
  <si>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</si>
  <si>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</si>
  <si>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</si>
  <si>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</si>
  <si>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</si>
  <si>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</si>
  <si>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</si>
  <si>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</si>
  <si>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</si>
  <si>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</si>
  <si>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</si>
  <si>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</si>
  <si>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</si>
  <si>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</si>
  <si>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</si>
  <si>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</si>
  <si>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</si>
  <si>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</si>
  <si>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</si>
  <si>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</si>
  <si>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</si>
  <si>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</si>
  <si>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</si>
  <si>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</si>
  <si>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</si>
  <si>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</si>
  <si>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</si>
  <si>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</si>
  <si>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</si>
  <si>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</si>
  <si>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</si>
  <si>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</si>
  <si>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</si>
  <si>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</si>
  <si>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</si>
  <si>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</si>
  <si>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</si>
  <si>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</si>
  <si>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</si>
  <si>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</si>
  <si>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</si>
  <si>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</si>
  <si>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</si>
  <si>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</si>
  <si>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</si>
  <si>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</si>
  <si>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</si>
  <si>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</si>
  <si>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</si>
  <si>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</si>
  <si>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</si>
  <si>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</si>
  <si>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</si>
  <si>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</si>
  <si>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</si>
  <si>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</si>
  <si>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</si>
  <si>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</si>
  <si>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</si>
  <si>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</si>
  <si>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</si>
  <si>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</si>
  <si>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</si>
  <si>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</si>
  <si>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</si>
  <si>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</si>
  <si>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</si>
  <si>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</si>
  <si>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</si>
  <si>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</si>
  <si>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</si>
  <si>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</si>
  <si>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</si>
  <si>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</si>
  <si>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</si>
  <si>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</si>
  <si>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</si>
  <si>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</si>
  <si>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</si>
  <si>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</si>
  <si>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</si>
  <si>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</si>
  <si>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</si>
  <si>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</si>
  <si>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</si>
  <si>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</si>
  <si>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</si>
  <si>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</si>
  <si>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</si>
  <si>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</si>
  <si>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</si>
  <si>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</si>
  <si>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</si>
  <si>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</si>
  <si>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</si>
  <si>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</si>
  <si>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</si>
  <si>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</si>
  <si>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</si>
  <si>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</si>
  <si>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</si>
  <si>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</si>
  <si>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</si>
  <si>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</si>
  <si>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</si>
  <si>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</si>
  <si>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</si>
  <si>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</si>
  <si>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</si>
  <si>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</si>
  <si>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</si>
  <si>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</si>
  <si>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</si>
  <si>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</si>
  <si>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</si>
  <si>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</si>
  <si>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</si>
  <si>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</si>
  <si>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</si>
  <si>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</si>
  <si>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</si>
  <si>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</si>
  <si>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</si>
  <si>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</si>
  <si>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</si>
  <si>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</si>
  <si>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</si>
  <si>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</si>
  <si>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</si>
  <si>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</si>
  <si>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</si>
  <si>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</si>
  <si>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</si>
  <si>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</si>
  <si>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</si>
  <si>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</si>
  <si>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</si>
  <si>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</si>
  <si>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</si>
  <si>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</si>
  <si>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</si>
  <si>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</si>
  <si>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</si>
  <si>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</si>
  <si>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</si>
  <si>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</si>
  <si>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</si>
  <si>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</si>
  <si>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</si>
  <si>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</si>
  <si>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</si>
  <si>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</si>
  <si>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</si>
  <si>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</si>
  <si>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</si>
  <si>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</si>
  <si>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</si>
  <si>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</si>
  <si>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</si>
  <si>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</si>
  <si>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</si>
  <si>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</si>
  <si>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</si>
  <si>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</si>
  <si>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</si>
  <si>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</si>
  <si>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</si>
  <si>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</si>
  <si>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</si>
  <si>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</si>
  <si>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</si>
  <si>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</si>
  <si>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</si>
  <si>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</si>
  <si>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</si>
  <si>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</si>
  <si>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</si>
  <si>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</si>
  <si>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</si>
  <si>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</si>
  <si>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</si>
  <si>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</si>
  <si>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</si>
  <si>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</si>
  <si>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</si>
  <si>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</si>
  <si>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</si>
  <si>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</si>
  <si>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</si>
  <si>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</si>
  <si>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</si>
  <si>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</si>
  <si>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</si>
  <si>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</si>
  <si>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</si>
  <si>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</si>
  <si>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</si>
  <si>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</si>
  <si>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</si>
  <si>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</si>
  <si>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</si>
  <si>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</si>
  <si>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</si>
  <si>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</si>
  <si>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</si>
  <si>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</si>
  <si>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</si>
  <si>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</si>
  <si>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</si>
  <si>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</si>
  <si>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</si>
  <si>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</si>
  <si>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</si>
  <si>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</si>
  <si>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</si>
  <si>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</si>
  <si>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</si>
  <si>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</si>
  <si>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</si>
  <si>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</si>
  <si>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</si>
  <si>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</si>
  <si>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</si>
  <si>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</si>
  <si>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</si>
  <si>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</si>
  <si>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</si>
  <si>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</si>
  <si>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</si>
  <si>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</si>
  <si>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</si>
  <si>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</si>
  <si>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</si>
  <si>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</si>
  <si>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</si>
  <si>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</si>
  <si>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</si>
  <si>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</si>
  <si>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</si>
  <si>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</si>
  <si>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</si>
  <si>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</si>
  <si>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</si>
  <si>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</si>
  <si>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</si>
  <si>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</si>
  <si>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</si>
  <si>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</si>
  <si>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</si>
  <si>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</si>
  <si>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</si>
  <si>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</si>
  <si>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</si>
  <si>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</si>
  <si>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</si>
  <si>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</si>
  <si>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</si>
  <si>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</si>
  <si>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</si>
  <si>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</si>
  <si>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</si>
  <si>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</si>
  <si>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</si>
  <si>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</si>
  <si>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</si>
  <si>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</si>
  <si>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</si>
  <si>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</si>
  <si>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</si>
  <si>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</si>
  <si>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</si>
  <si>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</si>
  <si>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</si>
  <si>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</si>
  <si>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</si>
  <si>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</si>
  <si>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</si>
  <si>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</si>
  <si>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</si>
  <si>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</si>
  <si>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</si>
  <si>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</si>
  <si>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</si>
  <si>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</si>
  <si>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</si>
  <si>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</si>
  <si>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</si>
  <si>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</si>
  <si>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</si>
  <si>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</si>
  <si>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</si>
  <si>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</si>
  <si>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</si>
  <si>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</si>
  <si>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</si>
  <si>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</si>
  <si>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</si>
  <si>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</si>
  <si>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</si>
  <si>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</si>
  <si>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</si>
  <si>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</si>
  <si>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</si>
  <si>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</si>
  <si>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</si>
  <si>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</si>
  <si>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</si>
  <si>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</si>
  <si>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</si>
  <si>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</si>
  <si>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</si>
  <si>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</si>
  <si>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</si>
  <si>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</si>
  <si>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</si>
  <si>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</si>
  <si>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</si>
  <si>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</si>
  <si>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</si>
  <si>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</si>
  <si>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</si>
  <si>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</si>
  <si>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</si>
  <si>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</si>
  <si>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</si>
  <si>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</si>
  <si>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</si>
  <si>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</si>
  <si>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</si>
  <si>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</si>
  <si>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</si>
  <si>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</si>
  <si>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</si>
  <si>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</si>
  <si>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</si>
  <si>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</si>
  <si>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</si>
  <si>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</si>
  <si>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</si>
  <si>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</si>
  <si>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</si>
  <si>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</si>
  <si>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</si>
  <si>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</si>
  <si>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</si>
  <si>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</si>
  <si>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</si>
  <si>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</si>
  <si>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</si>
  <si>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</si>
  <si>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</si>
  <si>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</si>
  <si>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</si>
  <si>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</si>
  <si>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</si>
  <si>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</si>
  <si>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</si>
  <si>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</si>
  <si>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</si>
  <si>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</si>
  <si>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</si>
  <si>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</si>
  <si>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</si>
  <si>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</si>
  <si>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</si>
  <si>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</si>
  <si>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</si>
  <si>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</si>
  <si>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</si>
  <si>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</si>
  <si>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</si>
  <si>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</si>
  <si>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</si>
  <si>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</si>
  <si>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</si>
  <si>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</si>
  <si>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</si>
  <si>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</si>
  <si>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</si>
  <si>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</si>
  <si>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</si>
  <si>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</si>
  <si>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</si>
  <si>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</si>
  <si>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</si>
  <si>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</si>
  <si>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</si>
  <si>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</si>
  <si>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</si>
  <si>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</si>
  <si>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</si>
  <si>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</si>
  <si>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</si>
  <si>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</si>
  <si>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</si>
  <si>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</si>
  <si>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</si>
  <si>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</si>
  <si>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</si>
  <si>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</si>
  <si>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</si>
  <si>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</si>
  <si>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</si>
  <si>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</si>
  <si>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</si>
  <si>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</si>
  <si>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</si>
  <si>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</si>
  <si>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</si>
  <si>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</si>
  <si>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</si>
  <si>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</si>
  <si>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</si>
  <si>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</si>
  <si>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</si>
  <si>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</si>
  <si>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</si>
  <si>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</si>
  <si>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</si>
  <si>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</si>
  <si>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</si>
  <si>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</si>
  <si>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</si>
  <si>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</si>
  <si>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</si>
  <si>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</si>
  <si>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</si>
  <si>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</si>
  <si>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</si>
  <si>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</si>
  <si>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</si>
  <si>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</si>
  <si>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</si>
  <si>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</si>
  <si>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</si>
  <si>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</si>
  <si>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</si>
  <si>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</si>
  <si>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</si>
  <si>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</si>
  <si>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</si>
  <si>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</si>
  <si>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</si>
  <si>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</si>
  <si>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</si>
  <si>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</si>
  <si>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</si>
  <si>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</si>
  <si>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</si>
  <si>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</si>
  <si>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</si>
  <si>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</si>
  <si>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</si>
  <si>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</si>
  <si>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</si>
  <si>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</si>
  <si>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</si>
  <si>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</si>
  <si>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</si>
  <si>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</si>
  <si>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</si>
  <si>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</si>
  <si>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</si>
  <si>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</si>
  <si>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</si>
  <si>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</si>
  <si>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</si>
  <si>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</si>
  <si>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</si>
  <si>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</si>
  <si>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</si>
  <si>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</si>
  <si>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</si>
  <si>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</si>
  <si>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</si>
  <si>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</si>
  <si>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</si>
  <si>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</si>
  <si>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</si>
  <si>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</si>
  <si>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</si>
  <si>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</si>
  <si>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</si>
  <si>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</si>
  <si>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</si>
  <si>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</si>
  <si>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</si>
  <si>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</si>
  <si>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</si>
  <si>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</si>
  <si>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</si>
  <si>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</si>
  <si>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</si>
  <si>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</si>
  <si>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</si>
  <si>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</si>
  <si>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</si>
  <si>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</si>
  <si>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</si>
  <si>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</si>
  <si>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</si>
  <si>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</si>
  <si>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</si>
  <si>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</si>
  <si>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</si>
  <si>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</si>
  <si>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</si>
  <si>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</si>
  <si>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</si>
  <si>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</si>
  <si>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</si>
  <si>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</si>
  <si>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</si>
  <si>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</si>
  <si>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</si>
  <si>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</si>
  <si>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</si>
  <si>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</si>
  <si>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</si>
  <si>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</si>
  <si>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</si>
  <si>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</si>
  <si>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</si>
  <si>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</si>
  <si>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</si>
  <si>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</si>
  <si>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</si>
  <si>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</si>
  <si>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</si>
  <si>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</si>
  <si>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</si>
  <si>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</si>
  <si>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</si>
  <si>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</si>
  <si>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</si>
  <si>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</si>
  <si>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</si>
  <si>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</si>
  <si>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</si>
  <si>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</si>
  <si>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</si>
  <si>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</si>
  <si>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</si>
  <si>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</si>
  <si>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</si>
  <si>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</si>
  <si>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</si>
  <si>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</si>
  <si>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</si>
  <si>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</si>
  <si>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</si>
  <si>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</si>
  <si>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</si>
  <si>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</si>
  <si>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</si>
  <si>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</si>
  <si>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</si>
  <si>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</si>
  <si>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</si>
  <si>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</si>
  <si>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</si>
  <si>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</si>
  <si>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</si>
  <si>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</si>
  <si>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</si>
  <si>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</si>
  <si>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</si>
  <si>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</si>
  <si>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</si>
  <si>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</si>
  <si>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</si>
  <si>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</si>
  <si>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</si>
  <si>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</si>
  <si>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</si>
  <si>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</si>
  <si>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</si>
  <si>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</si>
  <si>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</si>
  <si>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</si>
  <si>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</si>
  <si>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</si>
  <si>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</si>
  <si>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</si>
  <si>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</si>
  <si>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</si>
  <si>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</si>
  <si>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</si>
  <si>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</si>
  <si>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</si>
  <si>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</si>
  <si>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</si>
  <si>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</si>
  <si>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</si>
  <si>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</si>
  <si>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</si>
  <si>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</si>
  <si>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</si>
  <si>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</si>
  <si>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</si>
  <si>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</si>
  <si>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</si>
  <si>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</si>
  <si>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</si>
  <si>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</si>
  <si>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</si>
  <si>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</si>
  <si>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</si>
  <si>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</si>
  <si>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</si>
  <si>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</si>
  <si>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</si>
  <si>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</si>
  <si>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</si>
  <si>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</si>
  <si>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</si>
  <si>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</si>
  <si>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</si>
  <si>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</si>
  <si>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</si>
  <si>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</si>
  <si>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</si>
  <si>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</si>
  <si>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</si>
  <si>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</si>
  <si>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</si>
  <si>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</si>
  <si>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</si>
  <si>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</si>
  <si>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</si>
  <si>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</si>
  <si>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</si>
  <si>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</si>
  <si>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</si>
  <si>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</si>
  <si>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</si>
  <si>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</si>
  <si>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</si>
  <si>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</si>
  <si>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</si>
  <si>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</si>
  <si>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</si>
  <si>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</si>
  <si>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</si>
  <si>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</si>
  <si>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</si>
  <si>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</si>
  <si>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</si>
  <si>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</si>
  <si>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</si>
  <si>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</si>
  <si>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</si>
  <si>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</si>
  <si>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</si>
  <si>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</si>
  <si>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</si>
  <si>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</si>
  <si>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</si>
  <si>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</si>
  <si>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</si>
  <si>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</si>
  <si>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</si>
  <si>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</si>
  <si>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</si>
  <si>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</si>
  <si>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</si>
  <si>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</si>
  <si>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</si>
  <si>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</si>
  <si>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</si>
  <si>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</si>
  <si>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</si>
  <si>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</si>
  <si>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</si>
  <si>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</si>
  <si>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</si>
  <si>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</si>
  <si>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</si>
  <si>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</si>
  <si>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</si>
  <si>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</si>
  <si>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</si>
  <si>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</si>
  <si>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</si>
  <si>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</si>
  <si>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</si>
  <si>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</si>
  <si>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</si>
  <si>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</si>
  <si>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</si>
  <si>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</si>
  <si>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</si>
  <si>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</si>
  <si>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</si>
  <si>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</si>
  <si>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</si>
  <si>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</si>
  <si>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</si>
  <si>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</si>
  <si>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</si>
  <si>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</si>
  <si>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</si>
  <si>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</si>
  <si>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</si>
  <si>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</si>
  <si>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</si>
  <si>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</si>
  <si>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</si>
  <si>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</si>
  <si>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</si>
  <si>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</si>
  <si>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</si>
  <si>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</si>
  <si>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</si>
  <si>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</si>
  <si>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</si>
  <si>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</si>
  <si>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</si>
  <si>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</si>
  <si>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</si>
  <si>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</si>
  <si>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</si>
  <si>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</si>
  <si>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</si>
  <si>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</si>
  <si>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</si>
  <si>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</si>
  <si>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</si>
  <si>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</si>
  <si>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</si>
  <si>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</si>
  <si>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</si>
  <si>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</si>
  <si>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</si>
  <si>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</si>
  <si>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</si>
  <si>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</si>
  <si>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</si>
  <si>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</si>
  <si>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</si>
  <si>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</si>
  <si>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</si>
  <si>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</si>
  <si>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</si>
  <si>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</si>
  <si>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</si>
  <si>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</si>
  <si>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</si>
  <si>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</si>
  <si>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</si>
  <si>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</si>
  <si>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</si>
  <si>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</si>
  <si>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</si>
  <si>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</si>
  <si>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</si>
  <si>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</si>
  <si>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</si>
  <si>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</si>
  <si>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</si>
  <si>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</si>
  <si>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</si>
  <si>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</si>
  <si>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</si>
  <si>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</si>
  <si>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</si>
  <si>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</si>
  <si>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</si>
  <si>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</si>
  <si>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</si>
  <si>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</si>
  <si>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</si>
  <si>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</si>
  <si>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</si>
  <si>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</si>
  <si>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</si>
  <si>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</si>
  <si>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</si>
  <si>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</si>
  <si>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</si>
  <si>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</si>
  <si>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</si>
  <si>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</si>
  <si>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</si>
  <si>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</si>
  <si>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</si>
  <si>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</si>
  <si>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</si>
  <si>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</si>
  <si>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</si>
  <si>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</si>
  <si>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</si>
  <si>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</si>
  <si>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</si>
  <si>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</si>
  <si>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</si>
  <si>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</si>
  <si>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</si>
  <si>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</si>
  <si>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</si>
  <si>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</si>
  <si>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</si>
  <si>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</si>
  <si>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</si>
  <si>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</si>
  <si>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</si>
  <si>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</si>
  <si>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</si>
  <si>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</si>
  <si>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</si>
  <si>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</si>
  <si>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</si>
  <si>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</si>
  <si>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</si>
  <si>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</si>
  <si>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</si>
  <si>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</si>
  <si>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</si>
  <si>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</si>
  <si>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</si>
  <si>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</si>
  <si>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</si>
  <si>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</si>
  <si>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</si>
  <si>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</si>
  <si>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</si>
  <si>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</si>
  <si>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</si>
  <si>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</si>
  <si>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</si>
  <si>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</si>
  <si>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</si>
  <si>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</si>
  <si>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</si>
  <si>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</si>
  <si>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</si>
  <si>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</si>
  <si>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</si>
  <si>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</si>
  <si>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</si>
  <si>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</si>
  <si>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</si>
  <si>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</si>
  <si>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</si>
  <si>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</si>
  <si>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</si>
  <si>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</si>
  <si>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</si>
  <si>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</si>
  <si>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</si>
  <si>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</si>
  <si>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</si>
  <si>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</si>
  <si>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</si>
  <si>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</si>
  <si>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</si>
  <si>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</si>
  <si>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</si>
  <si>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</si>
  <si>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</si>
  <si>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</si>
  <si>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</si>
  <si>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</si>
  <si>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</si>
  <si>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</si>
  <si>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</si>
  <si>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</si>
  <si>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</si>
  <si>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</si>
  <si>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</si>
  <si>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</si>
  <si>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</si>
  <si>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</si>
  <si>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</si>
  <si>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</si>
  <si>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</si>
  <si>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</si>
  <si>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</si>
  <si>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</si>
  <si>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</si>
  <si>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</si>
  <si>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</si>
  <si>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</si>
  <si>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</si>
  <si>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</si>
  <si>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</si>
  <si>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</si>
  <si>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</si>
  <si>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</si>
  <si>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</si>
  <si>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</si>
  <si>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</si>
  <si>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</si>
  <si>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</si>
  <si>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</si>
  <si>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</si>
  <si>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</si>
  <si>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</si>
  <si>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</si>
  <si>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</si>
  <si>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</si>
  <si>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</si>
  <si>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</si>
  <si>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</si>
  <si>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</si>
  <si>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</si>
  <si>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</si>
  <si>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</si>
  <si>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</si>
  <si>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</si>
  <si>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</si>
  <si>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</si>
  <si>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</si>
  <si>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</si>
  <si>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</si>
  <si>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</si>
  <si>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</si>
  <si>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</si>
  <si>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</si>
  <si>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</si>
  <si>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</si>
  <si>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</si>
  <si>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</si>
  <si>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</si>
  <si>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</si>
  <si>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</si>
  <si>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</si>
  <si>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</si>
  <si>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</si>
  <si>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</si>
  <si>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</si>
  <si>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</si>
  <si>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</si>
  <si>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</si>
  <si>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</si>
  <si>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</si>
  <si>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</si>
  <si>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</si>
  <si>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</si>
  <si>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</si>
  <si>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</si>
  <si>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</si>
  <si>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</si>
  <si>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</si>
  <si>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</si>
  <si>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</si>
  <si>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</si>
  <si>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</si>
  <si>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</si>
  <si>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</si>
  <si>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</si>
  <si>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</si>
  <si>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</si>
  <si>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</si>
  <si>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</si>
  <si>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</si>
  <si>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</si>
  <si>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</si>
  <si>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</si>
  <si>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</si>
  <si>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</si>
  <si>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</si>
  <si>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</si>
  <si>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</si>
  <si>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</si>
  <si>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</si>
  <si>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</si>
  <si>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</si>
  <si>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</si>
  <si>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</si>
  <si>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</si>
  <si>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</si>
  <si>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</si>
  <si>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</si>
  <si>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</si>
  <si>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</si>
  <si>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</si>
  <si>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</si>
  <si>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</si>
  <si>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</si>
  <si>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</si>
  <si>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</si>
  <si>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</si>
  <si>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</si>
  <si>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</si>
  <si>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</si>
  <si>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</si>
  <si>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</si>
  <si>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</si>
  <si>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</si>
  <si>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</si>
  <si>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</si>
  <si>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</si>
  <si>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</si>
  <si>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</si>
  <si>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</si>
  <si>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</si>
  <si>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</si>
  <si>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</si>
  <si>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</si>
  <si>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</si>
  <si>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</si>
  <si>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</si>
  <si>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</si>
  <si>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</si>
  <si>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</si>
  <si>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</si>
  <si>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</si>
  <si>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</si>
  <si>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</si>
  <si>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</si>
  <si>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</si>
  <si>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</si>
  <si>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</si>
  <si>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</si>
  <si>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</si>
  <si>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</si>
  <si>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</si>
  <si>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</si>
  <si>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</si>
  <si>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</si>
  <si>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</si>
  <si>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</si>
  <si>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</si>
  <si>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</si>
  <si>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</si>
  <si>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</si>
  <si>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</si>
  <si>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</si>
  <si>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</si>
  <si>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</si>
  <si>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</si>
  <si>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</si>
  <si>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</si>
  <si>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</si>
  <si>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</si>
  <si>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</si>
  <si>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</si>
  <si>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</si>
  <si>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</si>
  <si>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</si>
  <si>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</si>
  <si>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</si>
  <si>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</si>
  <si>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</si>
  <si>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</si>
  <si>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</si>
  <si>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</si>
  <si>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</si>
  <si>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</si>
  <si>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</si>
  <si>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</si>
  <si>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</si>
  <si>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</si>
  <si>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</si>
  <si>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</si>
  <si>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</si>
  <si>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</si>
  <si>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</si>
  <si>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</si>
  <si>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</si>
  <si>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</si>
  <si>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</si>
  <si>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</si>
  <si>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</si>
  <si>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</si>
  <si>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</si>
  <si>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</si>
  <si>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</si>
  <si>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</si>
  <si>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</si>
  <si>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</si>
  <si>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</si>
  <si>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</si>
  <si>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</si>
  <si>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</si>
  <si>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</si>
  <si>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</si>
  <si>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</si>
  <si>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</si>
  <si>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</si>
  <si>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</si>
  <si>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</si>
  <si>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</si>
  <si>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</si>
  <si>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</si>
  <si>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</si>
  <si>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</si>
  <si>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</si>
  <si>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</si>
  <si>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</si>
  <si>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</si>
  <si>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</si>
  <si>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</si>
  <si>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</si>
  <si>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</si>
  <si>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</si>
  <si>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</si>
  <si>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</si>
  <si>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</si>
  <si>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</si>
  <si>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</si>
  <si>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</si>
  <si>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</si>
  <si>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</si>
  <si>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</si>
  <si>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</si>
  <si>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</si>
  <si>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</si>
  <si>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</si>
  <si>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</si>
  <si>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</si>
  <si>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</si>
  <si>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</si>
  <si>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</si>
  <si>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</si>
  <si>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</si>
  <si>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</si>
  <si>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</si>
  <si>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</si>
  <si>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</si>
  <si>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</si>
  <si>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</si>
  <si>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</si>
  <si>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</si>
  <si>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</si>
  <si>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</si>
  <si>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</si>
  <si>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</si>
  <si>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</si>
  <si>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</si>
  <si>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</si>
  <si>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</si>
  <si>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</si>
  <si>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</si>
  <si>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</si>
  <si>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</si>
  <si>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</si>
  <si>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</si>
  <si>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</si>
  <si>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</si>
  <si>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</si>
  <si>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</si>
  <si>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</si>
  <si>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</si>
  <si>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</si>
  <si>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</si>
  <si>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</si>
  <si>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</si>
  <si>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</si>
  <si>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</si>
  <si>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</si>
  <si>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</si>
  <si>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</si>
  <si>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</si>
  <si>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</si>
  <si>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</si>
  <si>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</si>
  <si>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</si>
  <si>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</si>
  <si>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</si>
  <si>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</si>
  <si>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</si>
  <si>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</si>
  <si>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</si>
  <si>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</si>
  <si>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</si>
  <si>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</si>
  <si>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</si>
  <si>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</si>
  <si>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</si>
  <si>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</si>
  <si>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</si>
  <si>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</si>
  <si>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</si>
  <si>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</si>
  <si>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</si>
  <si>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</si>
  <si>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</si>
  <si>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</si>
  <si>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</si>
  <si>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</si>
  <si>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</si>
  <si>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</si>
  <si>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</si>
  <si>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</si>
  <si>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</si>
  <si>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</si>
  <si>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</si>
  <si>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</si>
  <si>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</si>
  <si>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</si>
  <si>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</si>
  <si>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</si>
  <si>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</si>
  <si>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</si>
  <si>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</si>
  <si>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</si>
  <si>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</si>
  <si>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</si>
  <si>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</si>
  <si>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</si>
  <si>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</si>
  <si>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</si>
  <si>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</si>
  <si>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</si>
  <si>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</si>
  <si>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</si>
  <si>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</si>
  <si>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</si>
  <si>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</si>
  <si>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</si>
  <si>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</si>
  <si>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</si>
  <si>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</si>
  <si>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</si>
  <si>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</si>
  <si>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</si>
  <si>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</si>
  <si>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</si>
  <si>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</si>
  <si>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</si>
  <si>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</si>
  <si>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</si>
  <si>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</si>
  <si>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</si>
  <si>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</si>
  <si>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</si>
  <si>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</si>
  <si>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</si>
  <si>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</si>
  <si>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</si>
  <si>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</si>
  <si>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</si>
  <si>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</si>
  <si>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</si>
  <si>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</si>
  <si>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</si>
  <si>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</si>
  <si>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</si>
  <si>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</si>
  <si>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</si>
  <si>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</si>
  <si>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</si>
  <si>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</si>
  <si>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</si>
  <si>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</si>
  <si>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</si>
  <si>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</si>
  <si>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</si>
  <si>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</si>
  <si>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</si>
  <si>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</si>
  <si>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</si>
  <si>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</si>
  <si>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</si>
  <si>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</si>
  <si>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</si>
  <si>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</si>
  <si>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</si>
  <si>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</si>
  <si>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</si>
  <si>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</si>
  <si>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</si>
  <si>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</si>
  <si>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</si>
  <si>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</si>
  <si>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</si>
  <si>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</si>
  <si>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</si>
  <si>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</si>
  <si>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</si>
  <si>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</si>
  <si>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</si>
  <si>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</si>
  <si>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</si>
  <si>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</si>
  <si>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</si>
  <si>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</si>
  <si>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</si>
  <si>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</si>
  <si>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</si>
  <si>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</si>
  <si>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</si>
  <si>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</si>
  <si>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</si>
  <si>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</si>
  <si>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</si>
  <si>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</si>
  <si>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</si>
  <si>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</si>
  <si>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</si>
  <si>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</si>
  <si>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</si>
  <si>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</si>
  <si>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</si>
  <si>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</si>
  <si>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</si>
  <si>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</si>
  <si>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</si>
  <si>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</si>
  <si>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</si>
  <si>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</si>
  <si>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</si>
  <si>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</si>
  <si>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</si>
  <si>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</si>
  <si>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</si>
  <si>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</si>
  <si>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</si>
  <si>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</si>
  <si>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</si>
  <si>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</si>
  <si>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</si>
  <si>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</si>
  <si>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</si>
  <si>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</si>
  <si>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</si>
  <si>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</si>
  <si>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</si>
  <si>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</si>
  <si>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</si>
  <si>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</si>
  <si>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</si>
  <si>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</si>
  <si>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</si>
  <si>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</si>
  <si>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</si>
  <si>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</si>
  <si>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</si>
  <si>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</si>
  <si>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</si>
  <si>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</si>
  <si>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</si>
  <si>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</si>
  <si>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</si>
  <si>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</si>
  <si>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</si>
  <si>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</si>
  <si>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</si>
  <si>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</si>
  <si>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</si>
  <si>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</si>
  <si>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</si>
  <si>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</si>
  <si>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</si>
  <si>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</si>
  <si>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</si>
  <si>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</si>
  <si>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</si>
  <si>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</si>
  <si>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</si>
  <si>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</si>
  <si>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</si>
  <si>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</si>
  <si>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</si>
  <si>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</si>
  <si>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</si>
  <si>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</si>
  <si>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</si>
  <si>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</si>
  <si>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</si>
  <si>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</si>
  <si>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</si>
  <si>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</si>
  <si>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</si>
  <si>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</si>
  <si>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</si>
  <si>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</si>
  <si>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</si>
  <si>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</si>
  <si>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</si>
  <si>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</si>
  <si>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</si>
  <si>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</si>
  <si>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</si>
  <si>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</si>
  <si>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</si>
  <si>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</si>
  <si>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</si>
  <si>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</si>
  <si>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</si>
  <si>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</si>
  <si>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</si>
  <si>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</si>
  <si>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</si>
  <si>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</si>
  <si>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</si>
  <si>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</si>
  <si>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</si>
  <si>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</si>
  <si>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</si>
  <si>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</si>
  <si>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</si>
  <si>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</si>
  <si>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</si>
  <si>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</si>
  <si>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</si>
  <si>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</si>
  <si>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</si>
  <si>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</si>
  <si>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</si>
  <si>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</si>
  <si>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</si>
  <si>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</si>
  <si>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</si>
  <si>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</si>
  <si>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</si>
  <si>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</si>
  <si>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</si>
  <si>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</si>
  <si>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</si>
  <si>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</si>
  <si>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</si>
  <si>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</si>
  <si>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</si>
  <si>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</si>
  <si>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</si>
  <si>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</si>
  <si>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</si>
  <si>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</si>
  <si>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</si>
  <si>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</si>
  <si>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</si>
  <si>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</si>
  <si>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</si>
  <si>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</si>
  <si>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</si>
  <si>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</si>
  <si>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</si>
  <si>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</si>
  <si>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</si>
  <si>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</si>
  <si>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</si>
  <si>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</si>
  <si>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</si>
  <si>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</si>
  <si>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</si>
  <si>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</si>
  <si>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</si>
  <si>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</si>
  <si>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</si>
  <si>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</si>
  <si>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</si>
  <si>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</si>
  <si>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</si>
  <si>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</si>
  <si>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</si>
  <si>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</si>
  <si>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</si>
  <si>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</si>
  <si>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</si>
  <si>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</si>
  <si>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</si>
  <si>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</si>
  <si>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</si>
  <si>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</si>
  <si>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</si>
  <si>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</si>
  <si>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</si>
  <si>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</si>
  <si>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</si>
  <si>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</si>
  <si>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</si>
  <si>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</si>
  <si>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</si>
  <si>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</si>
  <si>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</si>
  <si>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</si>
  <si>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</si>
  <si>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</si>
  <si>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</si>
  <si>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</si>
  <si>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</si>
  <si>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</si>
  <si>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</si>
  <si>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</si>
  <si>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</si>
  <si>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</si>
  <si>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</si>
  <si>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</si>
  <si>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</si>
  <si>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</si>
  <si>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</si>
  <si>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</si>
  <si>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</si>
  <si>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</si>
  <si>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</si>
  <si>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</si>
  <si>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</si>
  <si>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</si>
  <si>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</si>
  <si>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</si>
  <si>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</si>
  <si>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</si>
  <si>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</si>
  <si>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</si>
  <si>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</si>
  <si>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</si>
  <si>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</si>
  <si>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</si>
  <si>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</si>
  <si>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</si>
  <si>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</si>
  <si>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</si>
  <si>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</si>
  <si>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</si>
  <si>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</si>
  <si>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</si>
  <si>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</si>
  <si>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</si>
  <si>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</si>
  <si>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</si>
  <si>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</si>
  <si>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</si>
  <si>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</si>
  <si>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</si>
  <si>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</si>
  <si>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</si>
  <si>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</si>
  <si>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</si>
  <si>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</si>
  <si>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</si>
  <si>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</si>
  <si>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</si>
  <si>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</si>
  <si>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</si>
  <si>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</si>
  <si>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</si>
  <si>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</si>
  <si>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</si>
  <si>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</si>
  <si>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</si>
  <si>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</si>
  <si>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</si>
  <si>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</si>
  <si>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</si>
  <si>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</si>
  <si>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</si>
  <si>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</si>
  <si>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</si>
  <si>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</si>
  <si>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</si>
  <si>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</si>
  <si>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</si>
  <si>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</si>
  <si>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</si>
  <si>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</si>
  <si>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</si>
  <si>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</si>
  <si>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</si>
  <si>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</si>
  <si>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</si>
  <si>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</si>
  <si>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</si>
  <si>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</si>
  <si>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</si>
  <si>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</si>
  <si>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</si>
  <si>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</si>
  <si>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</si>
  <si>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</si>
  <si>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</si>
  <si>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</si>
  <si>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</si>
  <si>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</si>
  <si>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</si>
  <si>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</si>
  <si>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</si>
  <si>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</si>
  <si>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</si>
  <si>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</si>
  <si>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</si>
  <si>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</si>
  <si>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</si>
  <si>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</si>
  <si>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</si>
  <si>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</si>
  <si>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</si>
  <si>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</si>
  <si>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</si>
  <si>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</si>
  <si>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</si>
  <si>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</si>
  <si>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</si>
  <si>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</si>
  <si>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</si>
  <si>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</si>
  <si>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</si>
  <si>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</si>
  <si>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</si>
  <si>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</si>
  <si>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</si>
  <si>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</si>
  <si>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</si>
  <si>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</si>
  <si>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</si>
  <si>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</si>
  <si>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</si>
  <si>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</si>
  <si>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</si>
  <si>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</si>
  <si>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</si>
  <si>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</si>
  <si>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</si>
  <si>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</si>
  <si>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</si>
  <si>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</si>
  <si>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</si>
  <si>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</si>
  <si>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</si>
  <si>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</si>
  <si>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</si>
  <si>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</si>
  <si>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</si>
  <si>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</si>
  <si>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</si>
  <si>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</si>
  <si>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</si>
  <si>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</si>
  <si>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</si>
  <si>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</si>
  <si>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</si>
  <si>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</si>
  <si>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</si>
  <si>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</si>
  <si>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</si>
  <si>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</si>
  <si>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</si>
  <si>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</si>
  <si>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</si>
  <si>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</si>
  <si>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</si>
  <si>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</si>
  <si>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</si>
  <si>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</si>
  <si>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</si>
  <si>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</si>
  <si>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</si>
  <si>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</si>
  <si>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</si>
  <si>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</si>
  <si>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</si>
  <si>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</si>
  <si>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</si>
  <si>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</si>
  <si>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</si>
  <si>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</si>
  <si>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</si>
  <si>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</si>
  <si>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</si>
  <si>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</si>
  <si>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</si>
  <si>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</si>
  <si>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</si>
  <si>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</si>
  <si>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</si>
  <si>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</si>
  <si>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</si>
  <si>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</si>
  <si>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</si>
  <si>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</si>
  <si>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</si>
  <si>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</si>
  <si>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</si>
  <si>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</si>
  <si>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</si>
  <si>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</si>
  <si>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</si>
  <si>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</si>
  <si>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</si>
  <si>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</si>
  <si>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</si>
  <si>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</si>
  <si>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</si>
  <si>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</si>
  <si>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</si>
  <si>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</si>
  <si>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</si>
  <si>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</si>
  <si>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</si>
  <si>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</si>
  <si>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</si>
  <si>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</si>
  <si>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</si>
  <si>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</si>
  <si>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</si>
  <si>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</si>
  <si>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</si>
  <si>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</si>
  <si>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</si>
  <si>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</si>
  <si>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</si>
  <si>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</si>
  <si>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</si>
  <si>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</si>
  <si>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</si>
  <si>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</si>
  <si>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</si>
  <si>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</si>
  <si>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</si>
  <si>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</si>
  <si>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</si>
  <si>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</si>
  <si>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</si>
  <si>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</si>
  <si>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</si>
  <si>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</si>
  <si>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</si>
  <si>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</si>
  <si>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</si>
  <si>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</si>
  <si>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</si>
  <si>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</si>
  <si>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</si>
  <si>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</si>
  <si>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</si>
  <si>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</si>
  <si>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</si>
  <si>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</si>
  <si>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</si>
  <si>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</si>
  <si>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</si>
  <si>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</si>
  <si>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</si>
  <si>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</si>
  <si>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</si>
  <si>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</si>
  <si>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</si>
  <si>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</si>
  <si>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</si>
  <si>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</si>
  <si>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</si>
  <si>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</si>
  <si>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</si>
  <si>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</si>
  <si>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</si>
  <si>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</si>
  <si>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</si>
  <si>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</si>
  <si>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</si>
  <si>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</si>
  <si>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</si>
  <si>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</si>
  <si>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</si>
  <si>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</si>
  <si>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</si>
  <si>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</si>
  <si>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</si>
  <si>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</si>
  <si>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</si>
  <si>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</si>
  <si>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</si>
  <si>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</si>
  <si>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</si>
  <si>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</si>
  <si>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</si>
  <si>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</si>
  <si>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</si>
  <si>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</si>
  <si>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</si>
  <si>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</si>
  <si>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</si>
  <si>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</si>
  <si>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</si>
  <si>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</si>
  <si>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</si>
  <si>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</si>
  <si>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</si>
  <si>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</si>
  <si>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</si>
  <si>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</si>
  <si>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</si>
  <si>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</si>
  <si>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</si>
  <si>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</si>
  <si>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</si>
  <si>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</si>
  <si>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</si>
  <si>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</si>
  <si>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</si>
  <si>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</si>
  <si>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</si>
  <si>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</si>
  <si>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</si>
  <si>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</si>
  <si>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</si>
  <si>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</si>
  <si>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</si>
  <si>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</si>
  <si>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</si>
  <si>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</si>
  <si>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</si>
  <si>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</si>
  <si>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</si>
  <si>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</si>
  <si>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</si>
  <si>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</si>
  <si>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</si>
  <si>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</si>
  <si>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</si>
  <si>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</si>
  <si>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</si>
  <si>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</si>
  <si>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</si>
  <si>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</si>
  <si>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</si>
  <si>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</si>
  <si>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</si>
  <si>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</si>
  <si>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</si>
  <si>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</si>
  <si>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</si>
  <si>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</si>
  <si>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</si>
  <si>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</si>
  <si>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</si>
  <si>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</si>
  <si>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</si>
  <si>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</si>
  <si>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</si>
  <si>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</si>
  <si>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</si>
  <si>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</si>
  <si>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</si>
  <si>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</si>
  <si>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</si>
  <si>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</si>
  <si>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</si>
  <si>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</si>
  <si>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</si>
  <si>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</si>
  <si>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</si>
  <si>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</si>
  <si>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</si>
  <si>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</si>
  <si>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</si>
  <si>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</si>
  <si>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</si>
  <si>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</si>
  <si>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</si>
  <si>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</si>
  <si>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</si>
  <si>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</si>
  <si>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</si>
  <si>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</si>
  <si>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</si>
  <si>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</si>
  <si>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</si>
  <si>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</si>
  <si>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</si>
  <si>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</si>
  <si>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</si>
  <si>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</si>
  <si>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</si>
  <si>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</si>
  <si>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</si>
  <si>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</si>
  <si>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</si>
  <si>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</si>
  <si>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</si>
  <si>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</si>
  <si>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</si>
  <si>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</si>
  <si>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</si>
  <si>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</si>
  <si>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</si>
  <si>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</si>
  <si>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</si>
  <si>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</si>
  <si>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</si>
  <si>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</si>
  <si>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</si>
  <si>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</si>
  <si>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</si>
  <si>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</si>
  <si>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</si>
  <si>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</si>
  <si>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</si>
  <si>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</si>
  <si>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</si>
  <si>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</si>
  <si>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</si>
  <si>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</si>
  <si>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</si>
  <si>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</si>
  <si>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</si>
  <si>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</si>
  <si>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</si>
  <si>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</si>
  <si>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</si>
  <si>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</si>
  <si>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</si>
  <si>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</si>
  <si>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</si>
  <si>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</si>
  <si>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</si>
  <si>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</si>
  <si>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</si>
  <si>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</si>
  <si>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</si>
  <si>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</si>
  <si>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</si>
  <si>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</si>
  <si>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</si>
  <si>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</si>
  <si>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</si>
  <si>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100 mins</t>
  </si>
  <si>
    <t>NO PCM</t>
  </si>
  <si>
    <t>site SHB0670 Site access night issue located at Al Qattan Tourist Village with limited access</t>
  </si>
  <si>
    <t>PCM-20251008-00000443</t>
  </si>
  <si>
    <t>was night access issue / USF area team EM team on the way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</si>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</sst>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275.30465497685509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45938.253080902781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45938.253080902781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45938.253080902781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45938.253080902781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45938.253080902781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45938.253080902781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45938.253080902781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45938.253080902781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45938.253080902781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45938.253080902781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45938.253080902781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45938.253080902781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45938.253080902781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45938.253080902781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45938.253080902781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45938.253080902781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45938.253080902781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45938.253080902781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45938.253080902781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45938.253080902781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45938.253080902781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45938.253080902781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45938.253080902781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45938.253080902781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45938.253080902781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45938.253080902781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45938.253080902781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45938.253080902781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45938.253080902781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45938.253080902781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45938.253080902781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45938.253080902781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45938.253080902781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45938.253080902781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45938.253080902781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45938.253080902781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45938.253080902781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45938.253080902781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45938.253080902781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45938.253080902781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45938.253080902781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45938.253080902781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45938.253080902781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45938.253080902781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45938.253080902781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45938.253080902781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45938.253080902781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45938.253080902781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45938.253080902781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45938.253080902781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45938.253080902781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45938.253080902781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45938.253080902781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45938.253080902781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45938.253080902781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45938.253080902781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45938.253080902781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45938.253080902781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45938.253080902781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45938.253080902781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45938.253080902781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45938.253080902781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45938.253080902781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45938.253080902781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45938.253080902781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45938.253080902781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45938.253080902781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45938.253080902781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45938.253080902781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45938.253080902781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45938.253080902781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45938.253080902781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45938.253080902781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45938.253080902781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45938.253080902781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45938.253080902781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45938.253080902781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45938.253080902781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45938.253080902781</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131.52599756944983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113.25324293981976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45938.253080902781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45938.253080902781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45938.253080902781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45938.253080902781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45938.253080902781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45938.253080902781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45938.253080902781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45938.253080902781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45938.253080902781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45938.253080902781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45938.253080902781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45938.253080902781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45938.253080902781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45938.253080902781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45938.253080902781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45938.253080902781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45938.253080902781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45938.253080902781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45938.253080902781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45938.253080902781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45938.253080902781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45938.253080902781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45938.253080902781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45938.253080902781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45938.253080902781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45938.253080902781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45938.253080902781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45938.253080902781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45938.253080902781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45938.253080902781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45938.253080902781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45938.253080902781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45938.253080902781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45938.253080902781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45938.253080902781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45938.253080902781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45938.253080902781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45938.253080902781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45938.253080902781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45938.253080902781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45938.253080902781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45938.253080902781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45938.253080902781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45938.253080902781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45938.253080902781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45938.253080902781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45938.253080902781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45938.253080902781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45938.253080902781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45938.253080902781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45938.253080902781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45938.253080902781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45938.253080902781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45938.253080902781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45938.253080902781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45938.253080902781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45938.253080902781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45938.253080902781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45938.253080902781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45938.253080902781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45938.253080902781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45938.253080902781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45938.253080902781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45938.253080902781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45938.253080902781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45938.253080902781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45938.253080902781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45938.253080902781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45938.253080902781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45938.253080902781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45938.253080902781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45938.253080902781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45938.253080902781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45938.253080902781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45938.253080902781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45938.253080902781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45938.253080902781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45938.253080902781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45938.253080902781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45938.253080902781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45938.253080902781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45938.253080902781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45938.253080902781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45938.253080902781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45938.253080902781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45938.253080902781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45938.253080902781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45938.253080902781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45938.253080902781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45938.253080902781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45938.253080902781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45938.253080902781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45938.253080902781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45938.253080902781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45938.253080902781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45938.253080902781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45938.253080902781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45938.253080902781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45938.253080902781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45938.253080902781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45938.253080902781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45938.253080902781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45938.253080902781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45938.253080902781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45938.253080902781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45938.253080902781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45938.253080902781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45938.253080902781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45938.253080902781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45938.253080902781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45938.253080902781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45938.253080902781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45938.253080902781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45938.253080902781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45938.253080902781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45938.253080902781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45938.253080902781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45938.253080902781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45938.253080902781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45938.253080902781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45938.253080902781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45938.253080902781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45938.253080902781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45938.253080902781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45938.253080902781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45938.253080902781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45938.253080902781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45938.253080902781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45938.253080902781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45938.253080902781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45938.253080902781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45938.253080902781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45938.253080902781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45938.253080902781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45938.253080902781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45938.253080902781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45938.253080902781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45938.253080902781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45938.253080902781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45938.253080902781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45938.253080902781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45938.253080902781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45938.253080902781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45938.253080902781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45938.253080902781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45938.253080902781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45938.253080902781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45938.253080902781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45938.253080902781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45938.253080902781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45938.253080902781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45938.253080902781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45938.253080902781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45938.253080902781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45938.253080902781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45938.253080902781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45938.253080902781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45938.253080902781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45938.253080902781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45938.253080902781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45938.253080902781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45938.253080902781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45938.253080902781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45938.253080902781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45938.253080902781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45938.253080902781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45938.253080902781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45938.253080902781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45938.253080902781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45938.253080902781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45938.253080902781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45938.253080902781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45938.253080902781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45938.253080902781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45938.253080902781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45938.253080902781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45938.253080902781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45938.253080902781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45938.253080902781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45938.253080902781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45938.253080902781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45938.253080902781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45938.253080902781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45938.253080902781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45938.253080902781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45938.253080902781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45938.253080902781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45938.253080902781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45938.253080902781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45938.253080902781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45938.253080902781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45938.253080902781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45938.253080902781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45938.253080902781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45938.253080902781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45938.253080902781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45938.253080902781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45938.253080902781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45938.253080902781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45938.253080902781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45938.253080902781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45938.253080902781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45938.253080902781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45938.253080902781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45938.253080902781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45938.253080902781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45938.253080902781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45938.253080902781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45938.253080902781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45938.253080902781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45938.253080902781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45938.253080902781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45938.253080902781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45938.253080902781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45938.253080902781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45938.253080902781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45938.253080902781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45938.253080902781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45938.253080902781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45938.253080902781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45938.253080902781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45938.253080902781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45938.253080902781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45938.253080902781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45938.253080902781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45938.253080902781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45938.253080902781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45938.253080902781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45938.253080902781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45938.253080902781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45938.253080902781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45938.253080902781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45938.253080902781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45938.253080902781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45938.253080902781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45938.253080902781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45938.253080902781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45938.253080902781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45938.253080902781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45938.253080902781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45938.253080902781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45938.253080902781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45938.253080902781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45938.253080902781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45938.253080902781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45938.253080902781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45938.253080902781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45938.253080902781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45938.253080902781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45938.253080902781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45938.253080902781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45938.253080902781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45938.253080902781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45938.253080902781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45938.253080902781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45938.253080902781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45938.253080902781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45938.253080902781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45938.253080902781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45938.253080902781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45938.253080902781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45938.253080902781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45938.253080902781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45938.253080902781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45938.253080902781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45938.253080902781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45938.253080902781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45938.253080902781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45938.253080902781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45938.253080902781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45938.253080902781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45938.253080902781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45938.253080902781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45938.253080902781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45938.253080902781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45938.253080902781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45938.253080902781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45938.253080902781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45938.253080902781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45938.253080902781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45938.253080902781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45938.253080902781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45938.253080902781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45938.253080902781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45938.253080902781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45938.253080902781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45938.253080902781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45938.253080902781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45938.253080902781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45938.253080902781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45938.253080902781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45938.253080902781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45938.253080902781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45938.253080902781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45938.253080902781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45938.253080902781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45938.253080902781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45938.253080902781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45938.253080902781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45938.253080902781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45938.253080902781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45938.253080902781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45938.253080902781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45938.253080902781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45938.253080902781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45938.253080902781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45938.253080902781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45938.253080902781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45938.253080902781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45938.253080902781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45938.253080902781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45938.253080902781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45938.253080902781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45938.253080902781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45938.253080902781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45938.253080902781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45938.253080902781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45938.253080902781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45938.253080902781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45938.253080902781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45938.253080902781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45938.253080902781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45938.253080902781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45938.253080902781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45938.253080902781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45938.253080902781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45938.253080902781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45938.253080902781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45938.253080902781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45938.253080902781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45938.253080902781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45938.253080902781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45938.253080902781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45938.253080902781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45938.253080902781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45938.253080902781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45938.253080902781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45938.253080902781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45938.253080902781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45938.253080902781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45938.253080902781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45938.253080902781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45938.253080902781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45938.253080902781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45938.253080902781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45938.253080902781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45938.253080902781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45938.253080902781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45938.253080902781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45938.253080902781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45938.253080902781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45938.253080902781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45938.253080902781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45938.253080902781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45938.253080902781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45938.253080902781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45938.253080902781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45938.253080902781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45938.253080902781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45938.253080902781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45938.253080902781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45938.253080902781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45938.253080902781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45938.253080902781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45938.253080902781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45938.253080902781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45938.253080902781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45938.253080902781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45938.253080902781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45938.253080902781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45938.253080902781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45938.253080902781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45938.253080902781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45938.253080902781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45938.253080902781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45938.253080902781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45938.253080902781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45938.253080902781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45938.253080902781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45938.253080902781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45938.253080902781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45938.253080902781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45938.253080902781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45938.253080902781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45938.253080902781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45938.253080902781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45938.253080902781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45938.253080902781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45938.253080902781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45938.253080902781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45938.253080902781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45938.253080902781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45938.253080902781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45938.253080902781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45938.253080902781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45938.253080902781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45938.253080902781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45938.253080902781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45938.253080902781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45938.253080902781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45938.253080902781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45938.253080902781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45938.253080902781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45938.253080902781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45938.253080902781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45938.253080902781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45938.253080902781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45938.253080902781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45938.253080902781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45938.253080902781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45938.253080902781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45938.253080902781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45938.253080902781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45938.253080902781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45938.253080902781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45938.253080902781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45938.253080902781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45938.253080902781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45938.253080902781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45938.253080902781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45938.253080902781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45938.253080902781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45938.253080902781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45938.253080902781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45938.253080902781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45938.253080902781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45938.253080902781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45938.253080902781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45938.253080902781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45938.253080902781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45938.253080902781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45938.253080902781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45938.253080902781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45938.253080902781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45938.253080902781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45938.253080902781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45938.253080902781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45938.253080902781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45938.253080902781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45938.253080902781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45938.253080902781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45938.253080902781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45938.253080902781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45938.253080902781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45938.253080902781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45938.253080902781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45938.253080902781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45938.253080902781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45938.253080902781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45938.253080902781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45938.253080902781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45938.253080902781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45938.253080902781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45938.253080902781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45938.253080902781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45938.253080902781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45938.253080902781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45938.253080902781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45938.253080902781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45938.253080902781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45938.253080902781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45938.253080902781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45938.253080902781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45938.253080902781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45938.253080902781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45938.253080902781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45938.253080902781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45938.253080902781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45938.253080902781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45938.253080902781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45938.253080902781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45938.253080902781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45938.253080902781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45938.253080902781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45938.253080902781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45938.253080902781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45938.253080902781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45938.253080902781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45938.253080902781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45938.253080902781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45938.253080902781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45938.253080902781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45938.253080902781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45938.253080902781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45938.253080902781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45938.253080902781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45938.253080902781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45938.253080902781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45938.253080902781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45938.253080902781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45938.253080902781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45938.253080902781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45938.253080902781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45938.253080902781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45938.253080902781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45938.253080902781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45938.253080902781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45938.253080902781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45938.253080902781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45938.253080902781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45938.253080902781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45938.253080902781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45938.253080902781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45938.253080902781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45938.253080902781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45938.253080902781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45938.253080902781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45938.253080902781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45938.253080902781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45938.253080902781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45938.253080902781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45938.253080902781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45938.253080902781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45938.253080902781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45938.253080902781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45938.253080902781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45938.253080902781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45938.253080902781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45938.253080902781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45938.253080902781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45938.253080902781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45938.253080902781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45938.253080902781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45938.253080902781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45938.253080902781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45938.253080902781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45938.253080902781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45938.253080902781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45938.253080902781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45938.253080902781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45938.253080902781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45938.253080902781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45938.253080902781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45938.253080902781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45938.253080902781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45938.253080902781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45938.253080902781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45938.253080902781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45938.253080902781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45938.253080902781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45938.253080902781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45938.253080902781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45938.253080902781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45938.253080902781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45938.253080902781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45938.253080902781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45938.253080902781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45938.253080902781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45938.253080902781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45938.253080902781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45938.253080902781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45938.253080902781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45938.253080902781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45938.253080902781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45938.253080902781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45938.253080902781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45938.253080902781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45938.253080902781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45938.253080902781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45938.253080902781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45938.253080902781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45938.253080902781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45938.253080902781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45938.253080902781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45938.253080902781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45938.253080902781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45938.253080902781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45938.253080902781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45938.253080902781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45938.253080902781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45938.253080902781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45938.253080902781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45938.253080902781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45938.253080902781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45938.253080902781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45938.253080902781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45938.253080902781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45938.253080902781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45938.253080902781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45938.253080902781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45938.253080902781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45938.253080902781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45938.253080902781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45938.253080902781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45938.253080902781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45938.253080902781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45938.253080902781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45938.253080902781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45938.253080902781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45938.253080902781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45938.253080902781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45938.253080902781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45938.253080902781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45938.253080902781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45938.253080902781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45938.253080902781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45938.253080902781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45938.253080902781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45938.253080902781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45938.253080902781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45938.253080902781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45938.253080902781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45938.253080902781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45938.253080902781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45938.253080902781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45938.253080902781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45938.253080902781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45938.253080902781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45938.253080902781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45938.253080902781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45938.253080902781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45938.253080902781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45938.253080902781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45938.253080902781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45938.253080902781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45938.253080902781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45938.253080902781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45938.253080902781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45938.253080902781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45938.253080902781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45938.253080902781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45938.253080902781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45938.253080902781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45938.253080902781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45938.253080902781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45938.253080902781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45938.253080902781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45938.253080902781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45938.253080902781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45938.253080902781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45938.253080902781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45938.253080902781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45938.253080902781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45938.253080902781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45938.253080902781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45938.253080902781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45938.253080902781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45938.253080902781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45938.253080902781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45938.253080902781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45938.253080902781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45938.253080902781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45938.253080902781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45938.253080902781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45938.253080902781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45938.253080902781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45938.253080902781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45938.253080902781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45938.253080902781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45938.253080902781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45938.253080902781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45938.253080902781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45938.253080902781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45938.253080902781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45938.253080902781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45938.253080902781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45938.253080902781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45938.253080902781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45938.253080902781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45938.253080902781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45938.253080902781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45938.253080902781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45938.253080902781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45938.253080902781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45938.253080902781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45938.253080902781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45938.253080902781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45938.253080902781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45938.253080902781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45938.253080902781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45938.253080902781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45938.253080902781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45938.253080902781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45938.253080902781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45938.253080902781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45938.253080902781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45938.253080902781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45938.253080902781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45938.253080902781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45938.253080902781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45938.253080902781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45938.253080902781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45938.253080902781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45938.253080902781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45938.253080902781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45938.253080902781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45938.253080902781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45938.253080902781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45938.253080902781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45938.253080902781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45938.253080902781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45938.253080902781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45938.253080902781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45938.253080902781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45938.253080902781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45938.253080902781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45938.253080902781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45938.253080902781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45938.253080902781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45938.253080902781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45938.253080902781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45938.253080902781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45938.253080902781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45938.253080902781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45938.253080902781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45938.253080902781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45938.253080902781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45938.253080902781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45938.253080902781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45938.253080902781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45938.253080902781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45938.253080902781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45938.253080902781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45938.253080902781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45938.253080902781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45938.253080902781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45938.253080902781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45938.253080902781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45938.253080902781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45938.253080902781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45938.253080902781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45938.253080902781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45938.253080902781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45938.253080902781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45938.253080902781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45938.253080902781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45938.253080902781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45938.253080902781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45938.253080902781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45938.253080902781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45938.253080902781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45938.253080902781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45938.253080902781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45938.253080902781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45938.253080902781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45938.253080902781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45938.253080902781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45938.253080902781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45938.253080902781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45938.253080902781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45938.253080902781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45938.253080902781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45938.253080902781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45938.253080902781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45938.253080902781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45938.253080902781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45938.253080902781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45938.253080902781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45938.253080902781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45938.253080902781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45938.253080902781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45938.253080902781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45938.253080902781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45938.253080902781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45938.253080902781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45938.253080902781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45938.253080902781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45938.253080902781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45938.253080902781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45938.253080902781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45938.253080902781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45938.253080902781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45938.253080902781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45938.253080902781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45938.253080902781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45938.253080902781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45938.253080902781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45938.253080902781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45938.253080902781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45938.253080902781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45938.253080902781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45938.253080902781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45938.253080902781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45938.253080902781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45938.253080902781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45938.253080902781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45938.253080902781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45938.253080902781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45938.253080902781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45938.253080902781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45938.253080902781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45938.253080902781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45938.253080902781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45938.253080902781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45938.253080902781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45938.253080902781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45938.253080902781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45938.253080902781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45938.253080902781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45938.253080902781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45938.253080902781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45938.253080902781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45938.253080902781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45938.253080902781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45938.253080902781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45938.253080902781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45938.253080902781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45938.253080902781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45938.253080902781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45938.253080902781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45938.253080902781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45938.253080902781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45938.253080902781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45938.253080902781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45938.253080902781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45938.253080902781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45938.253080902781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45938.253080902781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45938.253080902781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45938.253080902781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45938.253080902781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45938.253080902781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45938.253080902781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45938.253080902781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45938.253080902781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45938.253080902781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45938.253080902781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45938.253080902781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45938.253080902781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45938.253080902781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45938.253080902781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45938.253080902781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45938.253080902781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45938.253080902781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45938.253080902781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45938.253080902781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45938.253080902781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45938.253080902781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45938.253080902781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45938.253080902781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45938.253080902781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45938.253080902781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45938.253080902781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45938.253080902781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45938.253080902781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45938.253080902781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45938.253080902781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45938.253080902781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45938.253080902781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45938.253080902781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45938.253080902781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45938.253080902781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45938.253080902781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45938.253080902781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45938.253080902781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45938.253080902781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45938.253080902781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45938.253080902781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45938.253080902781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45938.253080902781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45938.253080902781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45938.253080902781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45938.253080902781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45938.253080902781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45938.253080902781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45938.253080902781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45938.253080902781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45938.253080902781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45938.253080902781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45938.253080902781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45938.253080902781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45938.253080902781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45938.253080902781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45938.253080902781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45938.253080902781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45938.253080902781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45938.253080902781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45938.253080902781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45938.253080902781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45938.253080902781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45938.253080902781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45938.253080902781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45938.253080902781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45938.253080902781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45938.253080902781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45938.253080902781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45938.253080902781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45938.253080902781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45938.253080902781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45938.253080902781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45938.253080902781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45938.253080902781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45938.253080902781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45938.253080902781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45938.253080902781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45938.253080902781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45938.253080902781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45938.253080902781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45938.253080902781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45938.253080902781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45938.253080902781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45938.253080902781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45938.253080902781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45938.253080902781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45938.253080902781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45938.253080902781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45938.253080902781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45938.253080902781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45938.253080902781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45938.253080902781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45938.253080902781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45938.253080902781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45938.253080902781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45938.253080902781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45938.253080902781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45938.253080902781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45938.253080902781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45938.253080902781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45938.253080902781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45938.253080902781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45938.253080902781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45938.253080902781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45938.253080902781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45938.253080902781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45938.253080902781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45938.253080902781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45938.253080902781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45938.253080902781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45938.253080902781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45938.253080902781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45938.253080902781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45938.253080902781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45938.253080902781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45938.253080902781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45938.253080902781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45938.253080902781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45938.253080902781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45938.253080902781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45938.253080902781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45938.253080902781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45938.253080902781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45938.253080902781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45938.253080902781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45938.253080902781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45938.253080902781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45938.253080902781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45938.253080902781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45938.253080902781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45938.253080902781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45938.253080902781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45938.253080902781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45938.253080902781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45938.253080902781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45938.253080902781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45938.253080902781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45938.253080902781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45938.253080902781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45938.253080902781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45938.253080902781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45938.253080902781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45938.253080902781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45938.253080902781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45938.253080902781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45938.253080902781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45938.253080902781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45938.253080902781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45938.253080902781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45938.253080902781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45938.253080902781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45938.253080902781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45938.253080902781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45938.253080902781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45938.253080902781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45938.253080902781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45938.253080902781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45938.253080902781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45938.253080902781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45938.253080902781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45938.253080902781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45938.253080902781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45938.253080902781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45938.253080902781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45938.253080902781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45938.253080902781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45938.253080902781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45938.253080902781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45938.253080902781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45938.253080902781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45938.253080902781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45938.253080902781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45938.253080902781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45938.253080902781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45938.253080902781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45938.253080902781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45938.253080902781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45938.253080902781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45938.253080902781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45938.253080902781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45938.253080902781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45938.253080902781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45938.253080902781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45938.253080902781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45938.253080902781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45938.253080902781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45938.253080902781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45938.253080902781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45938.253080902781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45938.253080902781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45938.253080902781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45938.253080902781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45938.253080902781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45938.253080902781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45938.253080902781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45938.253080902781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45938.253080902781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45938.253080902781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45938.253080902781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45938.253080902781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45938.253080902781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45938.253080902781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45938.253080902781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45938.253080902781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45938.253080902781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45938.253080902781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45938.253080902781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45938.253080902781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45938.253080902781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45938.253080902781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45938.253080902781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45938.253080902781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45938.253080902781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45938.253080902781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45938.253080902781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45938.253080902781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45938.253080902781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45938.253080902781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45938.253080902781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45938.253080902781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45938.253080902781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45938.253080902781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45938.253080902781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45938.253080902781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45938.253080902781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45938.253080902781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45938.253080902781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45938.253080902781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45938.253080902781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45938.253080902781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45938.253080902781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45938.253080902781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45938.253080902781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45938.253080902781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45938.253080902781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45938.253080902781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45938.253080902781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45938.253080902781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45938.253080902781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45938.253080902781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45938.253080902781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45938.253080902781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45938.253080902781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45938.253080902781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45938.253080902781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45938.253080902781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45938.253080902781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45938.253080902781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45938.253080902781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45938.253080902781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45938.253080902781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45938.253080902781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45938.253080902781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45938.253080902781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45938.253080902781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45938.253080902781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45938.253080902781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45938.253080902781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45938.253080902781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45938.253080902781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45938.253080902781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45938.253080902781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45938.253080902781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45938.253080902781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45938.253080902781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45938.253080902781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45938.253080902781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45938.253080902781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45938.253080902781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45938.253080902781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45938.253080902781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45938.253080902781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45938.253080902781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45938.253080902781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45938.253080902781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45938.253080902781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45938.253080902781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45938.253080902781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45938.253080902781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45938.253080902781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45938.253080902781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45938.253080902781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45938.253080902781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45938.253080902781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45938.253080902781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45938.253080902781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45938.253080902781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45938.253080902781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45938.253080902781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45938.253080902781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45938.253080902781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45938.253080902781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45938.253080902781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45938.253080902781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45938.253080902781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45938.253080902781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45938.253080902781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45938.253080902781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45938.253080902781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45938.253080902781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45938.253080902781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45938.253080902781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45938.253080902781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45938.253080902781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45938.253080902781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45938.253080902781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45938.253080902781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45938.253080902781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45938.253080902781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45938.253080902781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45938.253080902781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45938.253080902781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45938.253080902781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45938.253080902781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45938.253080902781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45938.253080902781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45938.253080902781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45938.253080902781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45938.253080902781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45938.253080902781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45938.253080902781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45938.253080902781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45938.253080902781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45938.253080902781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45938.253080902781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45938.253080902781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45938.253080902781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45938.253080902781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45938.253080902781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45938.253080902781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45938.253080902781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45938.253080902781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45938.253080902781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45938.253080902781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45938.253080902781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45938.253080902781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45938.253080902781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45938.253080902781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45938.253080902781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45938.253080902781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45938.253080902781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45938.253080902781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45938.253080902781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45938.253080902781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45938.253080902781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45938.253080902781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45938.253080902781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45938.253080902781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45938.253080902781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45938.253080902781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45938.253080902781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45938.253080902781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45938.253080902781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45938.253080902781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45938.253080902781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45938.253080902781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45938.253080902781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45938.253080902781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45938.253080902781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45938.253080902781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45938.253080902781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45938.253080902781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45938.253080902781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45938.253080902781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45938.253080902781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45938.253080902781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45938.253080902781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45938.253080902781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45938.253080902781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45938.253080902781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45938.253080902781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45938.253080902781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45938.253080902781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45938.253080902781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45938.253080902781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45938.253080902781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45938.253080902781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45938.253080902781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45938.253080902781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45938.253080902781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45938.253080902781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45938.253080902781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45938.253080902781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45938.253080902781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45938.253080902781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45938.253080902781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45938.253080902781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45938.253080902781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45938.253080902781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45938.253080902781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45938.253080902781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45938.253080902781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45938.253080902781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45938.253080902781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45938.253080902781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45938.253080902781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45938.253080902781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45938.253080902781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45938.253080902781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45938.253080902781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45938.253080902781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45938.253080902781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45938.253080902781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45938.253080902781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45938.253080902781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45938.253080902781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45938.253080902781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45938.253080902781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45938.253080902781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45938.253080902781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45938.253080902781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45938.253080902781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45938.253080902781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45938.253080902781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45938.253080902781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45938.253080902781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45938.253080902781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45938.253080902781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45938.253080902781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45938.253080902781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45938.253080902781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45938.253080902781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45938.253080902781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45938.253080902781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45938.253080902781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45938.253080902781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45938.253080902781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45938.253080902781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45938.253080902781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45938.253080902781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45938.253080902781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45938.253080902781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45938.253080902781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45938.253080902781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45938.253080902781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45938.253080902781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45938.253080902781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45938.253080902781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45938.253080902781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45938.253080902781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45938.253080902781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45938.253080902781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45938.253080902781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45938.253080902781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45938.253080902781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45938.253080902781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45938.253080902781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45938.253080902781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45938.253080902781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45938.253080902781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45938.253080902781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45938.253080902781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45938.253080902781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45938.253080902781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45938.253080902781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45938.253080902781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45938.253080902781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45938.253080902781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45938.253080902781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45938.253080902781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45938.253080902781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45938.253080902781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45938.253080902781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45938.253080902781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45938.253080902781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45938.253080902781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45938.253080902781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45938.253080902781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45938.253080902781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45938.253080902781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45938.253080902781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45938.253080902781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45938.253080902781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45938.253080902781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45938.253080902781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45938.253080902781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45938.253080902781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45938.253080902781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45938.253080902781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45938.253080902781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45938.253080902781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45938.253080902781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45938.253080902781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45938.253080902781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45938.253080902781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45938.253080902781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45938.253080902781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45938.253080902781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45938.253080902781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45938.253080902781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45938.253080902781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45938.253080902781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45938.253080902781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45938.253080902781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45938.253080902781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45938.253080902781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45938.253080902781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45938.253080902781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45938.253080902781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45938.253080902781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45938.253080902781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45938.253080902781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45938.253080902781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45938.253080902781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45938.253080902781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45938.253080902781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45938.253080902781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45938.253080902781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45938.253080902781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45938.253080902781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45938.253080902781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45938.253080902781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45938.253080902781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45938.253080902781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45938.253080902781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45938.253080902781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45938.253080902781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45938.253080902781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45938.253080902781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45938.253080902781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45938.253080902781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45938.253080902781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45938.253080902781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45938.253080902781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45938.253080902781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45938.253080902781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45938.253080902781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45938.253080902781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45938.253080902781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45938.253080902781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45938.253080902781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45938.253080902781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45938.253080902781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45938.253080902781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45938.253080902781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45938.253080902781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45938.253080902781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45938.253080902781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45938.253080902781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45938.253080902781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45938.253080902781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45938.253080902781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45938.253080902781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45938.253080902781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45938.253080902781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45938.253080902781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45938.253080902781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45938.253080902781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45938.253080902781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45938.253080902781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45938.253080902781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45938.253080902781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45938.253080902781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45938.253080902781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45938.253080902781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45938.253080902781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45938.253080902781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45938.253080902781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45938.253080902781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45938.253080902781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45938.253080902781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45938.253080902781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45938.253080902781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45938.253080902781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45938.253080902781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45938.253080902781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45938.253080902781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45938.253080902781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45938.253080902781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45938.253080902781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45938.253080902781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45938.253080902781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45938.253080902781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45938.253080902781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45938.253080902781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45938.253080902781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45938.253080902781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45938.253080902781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45938.253080902781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45938.253080902781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45938.253080902781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45938.253080902781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45938.253080902781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45938.253080902781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45938.253080902781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45938.253080902781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45938.253080902781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45938.253080902781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45938.253080902781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45938.253080902781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45938.253080902781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45938.253080902781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45938.253080902781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45938.253080902781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45938.253080902781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45938.253080902781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45938.253080902781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45938.253080902781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45938.253080902781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45938.253080902781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45938.253080902781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45938.253080902781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45938.253080902781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45938.253080902781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45938.253080902781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45938.253080902781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45938.253080902781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45938.253080902781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45938.253080902781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45938.253080902781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234.77236331018503</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0.57465497685188893</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0.35747905093012378</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45938.253080902781</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0.11558090278413147</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99"/>
      <c r="E7" s="135"/>
      <c r="F7" s="136"/>
      <c r="G7" s="137">
        <f ca="1">IFERROR(NOW()-F7,"")</f>
        <v>45938.253080902781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45938.253080902781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45938.253080902781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45938.253080902781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45938.253080902781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45938.253080902781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45938.253080902781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45938.253080902781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45938.253080902781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45938.253080902781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45938.253080902781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45938.253080902781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45938.253080902781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45938.253080902781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45938.253080902781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45938.253080902781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45938.253080902781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45938.253080902781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45938.253080902781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45938.253080902781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45938.253080902781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45938.253080902781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45938.253080902781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45938.253080902781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45938.253080902781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45938.253080902781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45938.253080902781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45938.253080902781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45938.253080902781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45938.253080902781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45938.253080902781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45938.253080902781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45938.253080902781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45938.253080902781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45938.253080902781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45938.253080902781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45938.253080902781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45938.253080902781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45938.253080902781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45938.253080902781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45938.253080902781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45938.253080902781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45938.253080902781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45938.253080902781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45938.253080902781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45938.253080902781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45938.253080902781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45938.253080902781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45938.253080902781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45938.253080902781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45938.253080902781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45938.253080902781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45938.253080902781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45938.253080902781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45938.253080902781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45938.253080902781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45938.253080902781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45938.253080902781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45938.253080902781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45938.253080902781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45938.253080902781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45938.253080902781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45938.253080902781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45938.253080902781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45938.253080902781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45938.253080902781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45938.253080902781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45938.253080902781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45938.253080902781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45938.253080902781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45938.253080902781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45938.253080902781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45938.253080902781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45938.253080902781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45938.253080902781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45938.253080902781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45938.253080902781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45938.253080902781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45938.253080902781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45938.253080902781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45938.253080902781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45938.253080902781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45938.253080902781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45938.253080902781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45938.253080902781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45938.253080902781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45938.253080902781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45938.253080902781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45938.253080902781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45938.253080902781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45938.253080902781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45938.253080902781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45938.253080902781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45938.253080902781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45938.253080902781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45938.253080902781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45938.253080902781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45938.253080902781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45938.253080902781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45938.253080902781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45938.253080902781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45938.253080902781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45938.253080902781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45938.253080902781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45938.253080902781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45938.253080902781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45938.253080902781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45938.253080902781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45938.253080902781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45938.253080902781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45938.253080902781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45938.253080902781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45938.253080902781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45938.253080902781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45938.253080902781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45938.253080902781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45938.253080902781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45938.253080902781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45938.253080902781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45938.253080902781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45938.253080902781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45938.253080902781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45938.253080902781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45938.253080902781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45938.253080902781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45938.253080902781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45938.253080902781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45938.253080902781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45938.253080902781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45938.253080902781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45938.253080902781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45938.253080902781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45938.253080902781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45938.253080902781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45938.253080902781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45938.253080902781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45938.253080902781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45938.253080902781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45938.253080902781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45938.253080902781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45938.253080902781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45938.253080902781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45938.253080902781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45938.253080902781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45938.253080902781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45938.253080902781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45938.253080902781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45938.253080902781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45938.253080902781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45938.253080902781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45938.253080902781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45938.253080902781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45938.253080902781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45938.253080902781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45938.253080902781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45938.253080902781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45938.253080902781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45938.253080902781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45938.253080902781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45938.253080902781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45938.253080902781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45938.253080902781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45938.253080902781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45938.253080902781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45938.253080902781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45938.253080902781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45938.253080902781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45938.253080902781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45938.253080902781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45938.253080902781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45938.253080902781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45938.253080902781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45938.253080902781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45938.253080902781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45938.253080902781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45938.253080902781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45938.253080902781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45938.253080902781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45938.253080902781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45938.253080902781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45938.253080902781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45938.253080902781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45938.253080902781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45938.253080902781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45938.253080902781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45938.253080902781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45938.253080902781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45938.253080902781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45938.253080902781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45938.253080902781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45938.253080902781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45938.253080902781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45938.253080902781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45938.253080902781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45938.253080902781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45938.253080902781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45938.253080902781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45938.253080902781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45938.253080902781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45938.253080902781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45938.253080902781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45938.253080902781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45938.253080902781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45938.253080902781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45938.253080902781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45938.253080902781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45938.253080902781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45938.253080902781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45938.253080902781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45938.253080902781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45938.253080902781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45938.253080902781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45938.253080902781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45938.253080902781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45938.253080902781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45938.253080902781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45938.253080902781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45938.253080902781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45938.253080902781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45938.253080902781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45938.253080902781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45938.253080902781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45938.253080902781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45938.253080902781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45938.253080902781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45938.253080902781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45938.253080902781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45938.253080902781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45938.253080902781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45938.253080902781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45938.253080902781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45938.253080902781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45938.253080902781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45938.253080902781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45938.253080902781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45938.253080902781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45938.253080902781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45938.253080902781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45938.253080902781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45938.253080902781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45938.253080902781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45938.253080902781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45938.253080902781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45938.253080902781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45938.253080902781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45938.253080902781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45938.253080902781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45938.253080902781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45938.253080902781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45938.253080902781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45938.253080902781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45938.253080902781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45938.253080902781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45938.253080902781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45938.253080902781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45938.253080902781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45938.253080902781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45938.253080902781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45938.253080902781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45938.253080902781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45938.253080902781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45938.253080902781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45938.253080902781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45938.253080902781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45938.253080902781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45938.253080902781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45938.253080902781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45938.253080902781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45938.253080902781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45938.253080902781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45938.253080902781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45938.253080902781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45938.253080902781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45938.253080902781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45938.253080902781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45938.253080902781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45938.253080902781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45938.253080902781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45938.253080902781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45938.253080902781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45938.253080902781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45938.253080902781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45938.253080902781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45938.253080902781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45938.253080902781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45938.253080902781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45938.253080902781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45938.253080902781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45938.253080902781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45938.253080902781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45938.253080902781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45938.253080902781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45938.253080902781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45938.253080902781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45938.253080902781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45938.253080902781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45938.253080902781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45938.253080902781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45938.253080902781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45938.253080902781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45938.253080902781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45938.253080902781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45938.253080902781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45938.253080902781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45938.253080902781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45938.253080902781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45938.253080902781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45938.253080902781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45938.253080902781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45938.253080902781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45938.253080902781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45938.253080902781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45938.253080902781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45938.253080902781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45938.253080902781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45938.253080902781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45938.253080902781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45938.253080902781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45938.253080902781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45938.253080902781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45938.253080902781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45938.253080902781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45938.253080902781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45938.253080902781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45938.253080902781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45938.253080902781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45938.253080902781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45938.253080902781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45938.253080902781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45938.253080902781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45938.253080902781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45938.253080902781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45938.253080902781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45938.253080902781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45938.253080902781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45938.253080902781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45938.253080902781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45938.253080902781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45938.253080902781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45938.253080902781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45938.253080902781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45938.253080902781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45938.253080902781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45938.253080902781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45938.253080902781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45938.253080902781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45938.253080902781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45938.253080902781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45938.253080902781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45938.253080902781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45938.253080902781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45938.253080902781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45938.253080902781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45938.253080902781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45938.253080902781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45938.253080902781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45938.253080902781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45938.253080902781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45938.253080902781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45938.253080902781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45938.253080902781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45938.253080902781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45938.253080902781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45938.253080902781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45938.253080902781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45938.253080902781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45938.253080902781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45938.253080902781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45938.253080902781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45938.253080902781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45938.253080902781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45938.253080902781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45938.253080902781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45938.253080902781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45938.253080902781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45938.253080902781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45938.253080902781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45938.253080902781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45938.253080902781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45938.253080902781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45938.253080902781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45938.253080902781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45938.253080902781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45938.253080902781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45938.253080902781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45938.253080902781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45938.253080902781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45938.253080902781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45938.253080902781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45938.253080902781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45938.253080902781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45938.253080902781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45938.253080902781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45938.253080902781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45938.253080902781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45938.253080902781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45938.253080902781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45938.253080902781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45938.253080902781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45938.253080902781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45938.253080902781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45938.253080902781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45938.253080902781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45938.253080902781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45938.253080902781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45938.253080902781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45938.253080902781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45938.253080902781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45938.253080902781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45938.253080902781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45938.253080902781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45938.253080902781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45938.253080902781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45938.253080902781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45938.253080902781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45938.253080902781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45938.253080902781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45938.253080902781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45938.253080902781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45938.253080902781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45938.253080902781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45938.253080902781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45938.253080902781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45938.253080902781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45938.253080902781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45938.253080902781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45938.253080902781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45938.253080902781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45938.253080902781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45938.253080902781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45938.253080902781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45938.253080902781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45938.253080902781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45938.253080902781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45938.253080902781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45938.253080902781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45938.253080902781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45938.253080902781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45938.253080902781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45938.253080902781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45938.253080902781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45938.253080902781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45938.253080902781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45938.253080902781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45938.253080902781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45938.253080902781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45938.253080902781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45938.253080902781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45938.253080902781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45938.253080902781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45938.253080902781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45938.253080902781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45938.253080902781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45938.253080902781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45938.253080902781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45938.253080902781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45938.253080902781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45938.253080902781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45938.253080902781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45938.253080902781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45938.253080902781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45938.253080902781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45938.253080902781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45938.253080902781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45938.253080902781</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45938.253080902781</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46.42102071759291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12.064203587964585</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1</v>
      </c>
      <c r="D4" s="37" t="s">
        <v>31519</v>
      </c>
      <c r="E4" s="37" t="s">
        <v>39043</v>
      </c>
      <c r="F4" s="38">
        <v>45937.848715277774</v>
      </c>
      <c r="G4" s="39">
        <f ca="1">IFERROR(NOW()-F4,"-")</f>
        <v>0.40436562500690343</v>
      </c>
      <c r="H4" s="38">
        <v>45937.57917824074</v>
      </c>
      <c r="I4" s="37" t="str">
        <f>IFERROR(VLOOKUP(D4,DB!A:F,6,0),"")</f>
        <v>SCECO</v>
      </c>
      <c r="J4" s="37" t="str">
        <f>IFERROR(VLOOKUP(D4,DB!A:G,7,0),"")</f>
        <v>No BB Design</v>
      </c>
      <c r="K4" s="37" t="s">
        <v>39067</v>
      </c>
      <c r="L4" s="37" t="str">
        <f>IFERROR(VLOOKUP(D4,DB!A:I,9,0),"")</f>
        <v>Latis</v>
      </c>
      <c r="M4" s="128"/>
    </row>
    <row r="5" spans="1:13" ht="15">
      <c r="A5" s="37" t="s">
        <v>39068</v>
      </c>
      <c r="B5" s="37" t="str">
        <f>IFERROR(VLOOKUP(D5,DB!A:K,11,0),"")</f>
        <v>R5</v>
      </c>
      <c r="C5" s="37">
        <v>6</v>
      </c>
      <c r="D5" s="37" t="s">
        <v>37358</v>
      </c>
      <c r="E5" s="37" t="s">
        <v>38964</v>
      </c>
      <c r="F5" s="38">
        <v>45937.987083333333</v>
      </c>
      <c r="G5" s="39">
        <f ca="1">IFERROR(NOW()-F5,"-")</f>
        <v>0.26599756944779074</v>
      </c>
      <c r="H5" s="38">
        <v>45937.842569444445</v>
      </c>
      <c r="I5" s="37" t="str">
        <f>IFERROR(VLOOKUP(D5,DB!A:F,6,0),"")</f>
        <v>Generator-DG</v>
      </c>
      <c r="J5" s="37" t="str">
        <f>IFERROR(VLOOKUP(D5,DB!A:G,7,0),"")</f>
        <v>Good</v>
      </c>
      <c r="K5" s="37" t="s">
        <v>39069</v>
      </c>
      <c r="L5" s="37" t="str">
        <f>IFERROR(VLOOKUP(D5,DB!A:I,9,0),"")</f>
        <v>Latis</v>
      </c>
      <c r="M5" s="128"/>
    </row>
    <row r="6" spans="1:13" ht="30.75">
      <c r="A6" s="37" t="s">
        <v>39070</v>
      </c>
      <c r="B6" s="37" t="str">
        <f>IFERROR(VLOOKUP(D6,DB!A:K,11,0),"")</f>
        <v>R5</v>
      </c>
      <c r="C6" s="37">
        <v>1</v>
      </c>
      <c r="D6" s="37" t="s">
        <v>29760</v>
      </c>
      <c r="E6" s="37" t="s">
        <v>38964</v>
      </c>
      <c r="F6" s="38">
        <v>45938.14398148148</v>
      </c>
      <c r="G6" s="39">
        <f ca="1">IFERROR(NOW()-F6,"-")</f>
        <v>0.10909942130092531</v>
      </c>
      <c r="H6" s="38">
        <v>45937.893564814818</v>
      </c>
      <c r="I6" s="37" t="str">
        <f>IFERROR(VLOOKUP(D6,DB!A:F,6,0),"")</f>
        <v>SCECO</v>
      </c>
      <c r="J6" s="37" t="str">
        <f>IFERROR(VLOOKUP(D6,DB!A:G,7,0),"")</f>
        <v>Dead</v>
      </c>
      <c r="K6" s="37" t="s">
        <v>39071</v>
      </c>
      <c r="L6" s="37" t="str">
        <f>IFERROR(VLOOKUP(D6,DB!A:I,9,0),"")</f>
        <v>Latis</v>
      </c>
      <c r="M6" s="128"/>
    </row>
    <row r="7" spans="1:13" ht="15">
      <c r="A7" s="37" t="s">
        <v>39072</v>
      </c>
      <c r="B7" s="37" t="str">
        <f>IFERROR(VLOOKUP(D7,DB!A:K,11,0),"")</f>
        <v>R5</v>
      </c>
      <c r="C7" s="37">
        <v>1</v>
      </c>
      <c r="D7" s="37" t="s">
        <v>35908</v>
      </c>
      <c r="E7" s="37" t="s">
        <v>38964</v>
      </c>
      <c r="F7" s="38">
        <v>45938.230081018519</v>
      </c>
      <c r="G7" s="39">
        <f ca="1">IFERROR(NOW()-F7,"-")</f>
        <v>2.2999884262389969E-2</v>
      </c>
      <c r="H7" s="38">
        <v>45938.224421296298</v>
      </c>
      <c r="I7" s="37" t="str">
        <f>IFERROR(VLOOKUP(D7,DB!A:F,6,0),"")</f>
        <v>Generator-SG</v>
      </c>
      <c r="J7" s="37" t="str">
        <f>IFERROR(VLOOKUP(D7,DB!A:G,7,0),"")</f>
        <v>Vandalized</v>
      </c>
      <c r="K7" s="37" t="s">
        <v>39073</v>
      </c>
      <c r="L7" s="37" t="str">
        <f>IFERROR(VLOOKUP(D7,DB!A:I,9,0),"")</f>
        <v>Latis</v>
      </c>
      <c r="M7" s="128"/>
    </row>
    <row r="8" spans="1:13" ht="15">
      <c r="A8" s="37"/>
      <c r="B8" s="37" t="str">
        <f>IFERROR(VLOOKUP(D8,DB!A:K,11,0),"")</f>
        <v/>
      </c>
      <c r="C8" s="37"/>
      <c r="D8" s="37"/>
      <c r="E8" s="37"/>
      <c r="F8" s="38"/>
      <c r="G8" s="39">
        <f ca="1">IFERROR(NOW()-F8,"-")</f>
        <v>45938.253080902781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45938.253080902781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45938.253080902781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45938.253080902781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45938.253080902781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45938.253080902781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45938.253080902781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45938.253080902781</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45938.253080902781</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45938.253080902781</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45938.253080902781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45938.253080902781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45938.253080902781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45938.253080902781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45938.253080902781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45938.253080902781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45938.253080902781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45938.253080902781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45938.253080902781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45938.253080902781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45938.253080902781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45938.253080902781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45938.253080902781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45938.253080902781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45938.253080902781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45938.253080902781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45938.253080902781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45938.253080902781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45938.253080902781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45938.253080902781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45938.253080902781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45938.253080902781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45938.253080902781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45938.253080902781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45938.253080902781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45938.253080902781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45938.253080902781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45938.253080902781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45938.253080902781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45938.253080902781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45938.253080902781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45938.253080902781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45938.253080902781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45938.253080902781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45938.253080902781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45938.253080902781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45938.253080902781</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45938.253080902781</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45938.253080902781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45938.253080902781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45938.253080902781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45938.253080902781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45938.253080902781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45938.253080902781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45938.253080902781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45938.253080902781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45938.253080902781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45938.253080902781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45938.253080902781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45938.253080902781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45938.253080902781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45938.253080902781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45938.253080902781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45938.253080902781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45938.253080902781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45938.253080902781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45938.253080902781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45938.253080902781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45938.253080902781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45938.253080902781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45938.253080902781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45938.253080902781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45938.253080902781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45938.253080902781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45938.253080902781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45938.253080902781</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45938.253080902781</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45938.253080902781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45938.253080902781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45938.253080902781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45938.253080902781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45938.253080902781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45938.253080902781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45938.253080902781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45938.253080902781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45938.253080902781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45938.253080902781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45938.253080902781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45938.253080902781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45938.253080902781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45938.253080902781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45938.253080902781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45938.253080902781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45938.253080902781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45938.253080902781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45938.253080902781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45938.253080902781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45938.253080902781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45938.253080902781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45938.253080902781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45938.253080902781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45938.253080902781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45938.253080902781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45938.253080902781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45938.253080902781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45938.253080902781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45938.253080902781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45938.253080902781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45938.253080902781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45938.253080902781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45938.253080902781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45938.253080902781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45938.253080902781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45938.253080902781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45938.253080902781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45938.253080902781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45938.253080902781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45938.253080902781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45938.253080902781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45938.253080902781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45938.253080902781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45938.253080902781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45938.253080902781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45938.253080902781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45938.253080902781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45938.253080902781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45938.253080902781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45938.253080902781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45938.253080902781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45938.253080902781</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45938.253080902781</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11.48023368055874</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45938.253080902781</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4.3721086805599043</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3.3108355324075092</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0.44405312500020955</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45938.253080902781</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45938.253080902781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45938.253080902781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45938.253080902781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45938.253080902781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45938.253080902781</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45938.253080902781</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45938.253080902781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45938.253080902781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45938.253080902781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45938.253080902781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45938.253080902781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45938.253080902781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45938.253080902781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45938.253080902781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45938.253080902781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45938.253080902781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45938.253080902781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45938.253080902781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45938.253080902781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45938.253080902781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45938.253080902781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45938.253080902781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45938.253080902781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45938.253080902781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45938.253080902781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45938.253080902781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45938.253080902781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45938.253080902781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45938.253080902781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45938.253080902781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45938.253080902781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45938.253080902781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45938.253080902781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45938.253080902781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45938.253080902781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45938.253080902781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45938.253080902781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45938.253080902781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45938.253080902781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45938.253080902781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45938.253080902781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45938.253080902781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45938.253080902781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45938.253080902781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45938.253080902781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45938.253080902781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45938.253080902781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45938.253080902781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45938.253080902781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45938.253080902781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45938.253080902781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45938.253080902781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45938.253080902781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45938.253080902781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45938.253080902781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45938.253080902781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45938.253080902781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45938.253080902781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45938.253080902781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45938.253080902781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45938.253080902781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45938.253080902781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45938.253080902781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45938.253080902781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45938.253080902781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45938.253080902781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45938.253080902781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45938.253080902781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45938.253080902781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45938.253080902781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45938.253080902781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45938.253080902781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45938.253080902781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45938.253080902781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45938.253080902781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45938.253080902781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45938.253080902781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45938.253080902781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45938.253080902781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45938.253080902781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45938.253080902781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45938.253080902781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45938.253080902781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45938.253080902781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45938.253080902781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45938.253080902781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45938.253080902781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45938.253080902781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45938.253080902781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45938.253080902781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45938.253080902781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45938.253080902781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45938.253080902781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45938.253080902781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45938.253080902781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45938.253080902781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45938.253080902781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45938.253080902781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45938.253080902781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45938.253080902781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45938.253080902781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45938.253080902781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45938.253080902781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45938.253080902781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45938.253080902781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45938.253080902781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45938.253080902781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45938.253080902781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45938.253080902781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45938.253080902781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45938.253080902781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45938.253080902781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45938.253080902781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45938.253080902781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45938.253080902781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45938.253080902781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45938.253080902781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45938.253080902781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45938.253080902781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45938.253080902781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45938.253080902781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45938.253080902781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45938.253080902781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45938.253080902781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45938.253080902781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45938.253080902781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45938.253080902781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45938.253080902781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45938.253080902781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45938.253080902781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45938.253080902781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45938.253080902781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45938.253080902781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45938.253080902781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45938.253080902781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45938.253080902781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45938.253080902781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45938.253080902781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45938.253080902781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45938.253080902781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45938.253080902781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45938.253080902781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45938.253080902781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45938.253080902781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45938.253080902781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45938.253080902781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45938.253080902781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45938.253080902781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45938.253080902781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45938.253080902781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45938.253080902781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45938.253080902781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45938.253080902781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45938.253080902781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45938.253080902781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45938.253080902781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45938.253080902781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45938.253080902781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45938.253080902781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45938.253080902781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45938.253080902781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45938.253080902781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45938.253080902781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45938.253080902781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45938.253080902781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45938.253080902781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45938.253080902781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45938.253080902781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45938.253080902781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45938.253080902781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45938.253080902781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45938.253080902781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45938.253080902781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45938.253080902781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45938.253080902781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45938.253080902781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45938.253080902781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45938.253080902781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45938.253080902781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45938.253080902781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45938.253080902781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45938.253080902781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45938.253080902781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45938.253080902781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45938.253080902781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45938.253080902781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45938.253080902781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45938.253080902781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45938.253080902781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45938.253080902781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45938.253080902781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45938.253080902781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45938.253080902781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45938.253080902781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45938.253080902781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45938.253080902781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45938.253080902781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45938.253080902781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45938.253080902781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45938.253080902781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45938.253080902781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45938.253080902781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45938.253080902781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45938.253080902781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45938.253080902781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45938.253080902781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45938.253080902781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45938.253080902781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45938.253080902781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45938.253080902781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45938.253080902781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45938.253080902781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45938.253080902781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45938.253080902781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45938.253080902781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45938.253080902781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45938.253080902781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45938.253080902781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45938.253080902781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45938.253080902781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45938.253080902781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45938.253080902781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45938.253080902781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45938.253080902781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45938.253080902781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45938.253080902781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45938.253080902781</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