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52" documentId="13_ncr:1_{F6CB121F-512D-4AA6-A0C1-0FB36C537598}" xr6:coauthVersionLast="47" xr6:coauthVersionMax="47" xr10:uidLastSave="{D8EBBB25-CCAF-4FF0-B289-7F245C047E4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<sst xmlns="http://schemas.openxmlformats.org/spreadsheetml/2006/main" count="178593" uniqueCount="39079">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</sst>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271.67883437500132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1.5547337963653263E-2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1.72371527805808E-2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45934.627260300927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45934.627260300927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45934.627260300927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45934.627260300927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45934.627260300927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45934.627260300927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45934.627260300927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45934.627260300927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45934.627260300927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45934.627260300927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45934.627260300927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45934.627260300927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45934.627260300927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45934.627260300927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45934.627260300927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45934.627260300927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45934.627260300927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45934.627260300927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45934.627260300927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45934.627260300927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45934.627260300927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45934.627260300927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45934.627260300927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45934.627260300927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45934.627260300927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45934.627260300927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45934.627260300927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45934.627260300927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45934.627260300927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45934.627260300927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45934.627260300927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45934.627260300927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45934.627260300927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45934.627260300927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45934.627260300927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45934.627260300927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45934.627260300927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45934.627260300927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45934.627260300927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45934.627260300927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45934.627260300927</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242.97547789351665</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127.90017696759605</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109.62742233796598</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3.9192824071506038E-2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45934.627259953704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45934.627259953704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45934.627259953704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45934.627259953704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45934.627259953704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45934.627259953704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22841</v>
      </c>
      <c r="E13" s="131"/>
      <c r="F13" s="132"/>
      <c r="G13" s="133">
        <f ca="1">IFERROR(NOW()-F13,"-")</f>
        <v>45934.627259953704</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45934.627259953704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45934.627259953704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45934.627259953704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45934.627259953704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45934.627259953704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45934.627259953704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45934.627259953704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45934.627259953704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45934.627259953704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45934.627259953704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45934.627259953704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45934.627259953704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45934.627259953704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45934.627259953704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45934.627259953704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45934.627259953704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45934.627259953704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45934.627259953704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45934.627259953704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45934.627259953704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45934.627259953704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45934.627259953704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45934.627259953704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45934.627259953704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45934.627259953704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45934.627259953704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45934.627259953704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45934.627259953704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45934.627259953704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45934.627259953704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45934.627259953704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45934.627259953704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45934.627259953704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45934.627259953704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45934.627259953704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45934.627259953704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45934.627259953704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45934.627259953704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45934.627259953704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45934.627259953704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45934.627259953704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45934.627259953704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45934.627259953704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45934.627259953704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45934.627259953704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45934.627259953704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45934.627259953704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45934.627259953704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45934.627259953704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45934.627259953704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45934.627259953704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45934.627259953704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45934.627259953704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45934.627259953704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45934.627259953704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45934.627259953704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45934.627259953704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45934.627259953704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45934.627259953704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45934.627259953704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45934.627259953704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45934.627259953704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45934.627259953704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45934.627259953704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45934.627259953704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45934.627259953704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45934.627259953704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45934.627259953704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45934.627259953704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45934.627259953704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45934.627259953704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45934.627259953704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45934.627259953704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45934.627259953704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45934.627259953704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45934.627259953704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45934.627259953704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45934.627259953704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45934.627259953704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45934.627259953704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45934.627259953704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45934.627259953704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45934.627259953704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45934.627259953704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45934.627259953704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45934.627259953704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45934.627259953704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45934.627259953704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45934.627259953704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45934.627259953704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45934.627259953704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45934.627259953704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45934.627259953704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45934.627259953704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45934.627259953704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45934.627259953704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45934.627259953704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45934.627259953704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45934.627259953704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45934.627259953704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45934.627259953704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45934.627259953704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45934.627259953704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45934.627259953704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45934.627259953704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45934.627259953704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45934.627259953704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45934.627259953704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45934.627259953704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45934.627259953704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45934.627259953704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45934.627259953704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45934.627259953704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45934.627259953704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45934.627259953704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45934.627259953704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45934.627259953704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45934.627259953704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45934.627259953704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45934.627259953704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45934.627259953704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45934.627259953704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45934.627259953704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45934.627259953704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45934.627259953704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45934.627259953704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45934.627259953704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45934.627259953704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45934.627259953704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45934.627259953704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45934.627259953704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45934.627259953704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45934.627259953704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45934.627259953704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45934.627259953704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45934.627259953704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45934.627259953704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45934.627259953704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45934.627259953704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45934.627259953704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45934.627259953704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45934.627259953704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45934.627259953704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45934.627259953704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45934.627259953704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45934.627259953704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45934.627259953704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45934.627259953704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45934.627259953704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45934.627259953704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45934.627259953704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45934.627259953704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45934.627259953704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45934.627259953704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45934.627259953704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45934.627259953704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45934.627259953704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45934.627259953704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45934.627259953704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45934.627259953704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45934.627259953704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45934.627259953704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45934.627259953704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45934.627259953704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45934.627259953704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45934.627259953704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45934.627259953704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45934.627259953704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45934.627259953704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45934.627259953704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45934.627259953704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45934.627259953704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45934.627259953704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45934.627259953704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45934.627259953704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45934.627259953704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45934.627259953704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45934.627259953704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45934.627259953704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45934.627259953704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45934.627259953704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45934.627259953704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45934.627259953704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45934.627259953704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45934.627259953704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45934.627259953704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45934.627259953704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45934.627259953704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45934.627259953704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45934.627259953704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45934.627259953704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45934.627259953704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45934.627259953704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45934.627259953704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45934.627259953704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45934.627259953704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45934.627259953704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45934.627259953704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45934.627259953704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45934.627259953704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45934.627259953704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45934.627259953704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45934.627259953704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45934.627259953704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45934.627259953704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45934.627259953704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45934.627259953704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45934.627259953704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45934.627259953704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45934.627259953704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45934.627259953704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45934.627259953704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45934.627259953704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45934.627259953704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45934.627259953704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45934.627259953704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45934.627259953704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45934.627259953704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45934.627259953704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45934.627259953704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45934.627259953704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45934.627259953704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45934.627259953704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45934.627259953704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45934.627259953704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45934.627259953704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45934.627259953704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45934.627259953704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45934.627259953704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45934.627259953704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45934.627259953704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45934.627259953704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45934.627259953704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45934.627259953704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45934.627259953704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45934.627259953704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45934.627259953704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45934.627259953704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45934.627259953704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45934.627259953704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45934.627259953704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45934.627259953704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45934.627259953704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45934.627259953704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45934.627259953704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45934.627259953704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45934.627259953704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45934.627259953704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45934.627259953704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45934.627259953704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45934.627259953704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45934.627259953704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45934.627259953704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45934.627259953704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45934.627259953704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45934.627259953704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45934.627259953704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45934.627259953704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45934.627259953704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45934.627259953704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45934.627259953704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45934.627259953704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45934.627259953704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45934.627259953704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45934.627259953704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45934.627259953704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45934.627259953704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45934.627259953704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45934.627259953704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45934.627259953704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45934.627259953704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45934.627259953704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45934.627259953704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45934.627259953704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45934.627259953704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45934.627259953704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45934.627259953704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45934.627259953704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45934.627259953704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45934.627259953704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45934.627259953704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45934.627259953704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45934.627259953704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45934.627259953704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45934.627259953704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45934.627259953704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45934.627259953704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45934.627259953704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45934.627259953704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45934.627259953704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45934.627259953704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45934.627259953704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45934.627259953704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45934.627259953704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45934.627259953704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45934.627259953704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45934.627259953704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45934.627259953704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45934.627259953704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45934.627259953704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45934.627259953704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45934.627259953704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45934.627259953704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45934.627259953704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45934.627259953704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45934.627259953704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45934.627259953704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45934.627259953704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45934.627259953704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45934.627259953704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2.2757986109354533E-2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45934.627259953704</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45934.627259953704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45934.627259953704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45934.627259953704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45934.627260300927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45934.627260300927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45934.627260300927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45934.627260300927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45934.627260300927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45934.627260300927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45934.627260300927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45934.627260300927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45934.627260300927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45934.627260300927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45934.627260300927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45934.627260300927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45934.627260300927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45934.627260300927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45934.627260300927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45934.627260300927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45934.627260300927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45934.627260300927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45934.627260300927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45934.627260300927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45934.627260300927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45934.627260300927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45934.627260300927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45934.627260300927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45934.627260300927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45934.627260300927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45934.627260300927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45934.627260300927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45934.627260300927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45934.627260300927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45934.627260300927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45934.627260300927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45934.627260300927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45934.627260300927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45934.627260300927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45934.627260300927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45934.627260300927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45934.627260300927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45934.627260300927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45934.627260300927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45934.627260300927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45934.627260300927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45934.627260300927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45934.627260300927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45934.627260300927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45934.627260300927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45934.627260300927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45934.627260300927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45934.627260300927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45934.627260300927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45934.627260300927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45934.627260300927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45934.627260300927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45934.627260300927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45934.627260300927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45934.627260300927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45934.627260300927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45934.627260300927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45934.627260300927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45934.627260300927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45934.627260300927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45934.627260300927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45934.627260300927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45934.627260300927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45934.627260300927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45934.627260300927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45934.627260300927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45934.627260300927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45934.627260300927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45934.627260300927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45934.627260300927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45934.627260300927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45934.627260300927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45934.627260300927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45934.627260300927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45934.627260300927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45934.627260300927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45934.627260300927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45934.627260300927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45934.627260300927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45934.627260300927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45934.627260300927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45934.627260300927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45934.627260300927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45934.627260300927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45934.627260300927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45934.627260300927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45934.627260300927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45934.627260300927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45934.627260300927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45934.627260300927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45934.627260300927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45934.627260300927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45934.627260300927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45934.627260300927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45934.627260300927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45934.627260300927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45934.627260300927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45934.627260300927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45934.627260300927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45934.627260300927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45934.627260300927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45934.627260300927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45934.627260300927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45934.627260300927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45934.627260300927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45934.627260300927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45934.627260300927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45934.627260300927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45934.627260300927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45934.627260300927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45934.627260300927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45934.627260300927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45934.627260300927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45934.627260300927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45934.627260300927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45934.627260300927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45934.627260300927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45934.627260300927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45934.627260300927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45934.627260300927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45934.627260300927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45934.627260300927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45934.627260300927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45934.627260300927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45934.627260300927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45934.627260300927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45934.627260300927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45934.627260300927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45934.627260300927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45934.627260300927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45934.627260300927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45934.627260300927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45934.627260300927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45934.627260300927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45934.627260300927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45934.627260300927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45934.627260300927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45934.627260300927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45934.627260300927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45934.627260300927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45934.627260300927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45934.627260300927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45934.627260300927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45934.627260300927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45934.627260300927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45934.627260300927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45934.627260300927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45934.627260300927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45934.627260300927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45934.627260300927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45934.627260300927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45934.627260300927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45934.627260300927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45934.627260300927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45934.627260300927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45934.627260300927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45934.627260300927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45934.627260300927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45934.627260300927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45934.627260300927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45934.627260300927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45934.627260300927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45934.627260300927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45934.627260300927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45934.627260300927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45934.627260300927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45934.627260300927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45934.627260300927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45934.627260300927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45934.627260300927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45934.627260300927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45934.627260300927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45934.627260300927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45934.627260300927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45934.627260300927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45934.627260300927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45934.627260300927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45934.627260300927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45934.627260300927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45934.627260300927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45934.627260300927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45934.627260300927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45934.627260300927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45934.627260300927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45934.627260300927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45934.627260300927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45934.627260300927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45934.627260300927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45934.627260300927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45934.627260300927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45934.627260300927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45934.627260300927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45934.627260300927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45934.627260300927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45934.627260300927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45934.627260300927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45934.627260300927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45934.627260300927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45934.627260300927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45934.627260300927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45934.627260300927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45934.627260300927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45934.627260300927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45934.627260300927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45934.627260300927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45934.627260300927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45934.627260300927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45934.627260300927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45934.627260300927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45934.627260300927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45934.627260300927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45934.627260300927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45934.627260300927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45934.627260300927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45934.627260300927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45934.627260300927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45934.627260300927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45934.627260300927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45934.627260300927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45934.627260300927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45934.627260300927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45934.627260300927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45934.627260300927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45934.627260300927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45934.627260300927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45934.627260300927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45934.627260300927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45934.627260300927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45934.627260300927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45934.627260300927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45934.627260300927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45934.627260300927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45934.627260300927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45934.627260300927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45934.627260300927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45934.627260300927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45934.627260300927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45934.627260300927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45934.627260300927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45934.627260300927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45934.627260300927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45934.627260300927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45934.627260300927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45934.627260300927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45934.627260300927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45934.627260300927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45934.627260300927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45934.627260300927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45934.627260300927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45934.627260300927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45934.627260300927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45934.627260300927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45934.627260300927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45934.627260300927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45934.627260300927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45934.627260300927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45934.627260300927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45934.627260300927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45934.627260300927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45934.627260300927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45934.627260300927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45934.627260300927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45934.627260300927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45934.627260300927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45934.627260300927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45934.627260300927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45934.627260300927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45934.627260300927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45934.627260300927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45934.627260300927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45934.627260300927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45934.627260300927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45934.627260300927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45934.627260300927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45934.627260300927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45934.627260300927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45934.627260300927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45934.627260300927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45934.627260300927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45934.627260300927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45934.627260300927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45934.627260300927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45934.627260300927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45934.627260300927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45934.627260300927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45934.627260300927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45934.627260300927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45934.627260300927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45934.627260300927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45934.627260300927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45934.627260300927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45934.627260300927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45934.627260300927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45934.627260300927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45934.627260300927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45934.627260300927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45934.627260300927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45934.627260300927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45934.627260300927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45934.627260300927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45934.627260300927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45934.627260300927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45934.627260300927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45934.627260300927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45934.627260300927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45934.627260300927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45934.627260300927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45934.627260300927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45934.627260300927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45934.627260300927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45934.627260300927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45934.627260300927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45934.627260300927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45934.627260300927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45934.627260300927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45934.627260300927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45934.627260300927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45934.627260300927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45934.627260300927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45934.627260300927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45934.627260300927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45934.627260300927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45934.627260300927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45934.627260300927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45934.627260300927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45934.627260300927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45934.627260300927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45934.627260300927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45934.627260300927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45934.627260300927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45934.627260300927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45934.627260300927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45934.627260300927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45934.627260300927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45934.627260300927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45934.627260300927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45934.627260300927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45934.627260300927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45934.627260300927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45934.627260300927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45934.627260300927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45934.627260300927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45934.627260300927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45934.627260300927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45934.627260300927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45934.627260300927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45934.627260300927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45934.627260300927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45934.627260300927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45934.627260300927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45934.627260300927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45934.627260300927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45934.627260300927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45934.627260300927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45934.627260300927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45934.627260300927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45934.627260300927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45934.627260300927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45934.627260300927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45934.627260300927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45934.627260300927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45934.627260300927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45934.627260300927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45934.627260300927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45934.627260300927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45934.627260300927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45934.627260300927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45934.627260300927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45934.627260300927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45934.627260300927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45934.627260300927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45934.627260300927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45934.627260300927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45934.627260300927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45934.627260300927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45934.627260300927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45934.627260300927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45934.627260300927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45934.627260300927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45934.627260300927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45934.627260300927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45934.627260300927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45934.627260300927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45934.627260300927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45934.627260300927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45934.627260300927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45934.627260300927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45934.627260300927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45934.627260300927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45934.627260300927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45934.627260300927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45934.627260300927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45934.627260300927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45934.627260300927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45934.627260300927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45934.627260300927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45934.627260300927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45934.627260300927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45934.627260300927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45934.627260300927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45934.627260300927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45934.627260300927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45934.627260300927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45934.627260300927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45934.627260300927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45934.627260300927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45934.627260300927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45934.627260300927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45934.627260300927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45934.627260300927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45934.627260300927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45934.627260300927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45934.627260300927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45934.627260300927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45934.627260300927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45934.627260300927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45934.627260300927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45934.627260300927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45934.627260300927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45934.627260300927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45934.627260300927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45934.627260300927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45934.627260300927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45934.627260300927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45934.627260300927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45934.627260300927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45934.627260300927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45934.627260300927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45934.627260300927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45934.627260300927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45934.627260300927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45934.627260300927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45934.627260300927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45934.627260300927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45934.627260300927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45934.627260300927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45934.627260300927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45934.627260300927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45934.627260300927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45934.627260300927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45934.627260300927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45934.627260300927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45934.627260300927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45934.627260300927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45934.627260300927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45934.627260300927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45934.627260300927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45934.627260300927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45934.627260300927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45934.627260300927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45934.627260300927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45934.627260300927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45934.627260300927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45934.627260300927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45934.627260300927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45934.627260300927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45934.627260300927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45934.627260300927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45934.627260300927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45934.627260300927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45934.627260300927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45934.627260300927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45934.627260300927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45934.627260300927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45934.627260300927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45934.627260300927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45934.627260300927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45934.627260300927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45934.627260300927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45934.627260300927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45934.627260300927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45934.627260300927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45934.627260300927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45934.627260300927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45934.627260300927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45934.627260300927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45934.627260300927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45934.627260300927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45934.627260300927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45934.627260300927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45934.627260300927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45934.627260300927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45934.627260300927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45934.627260300927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45934.627260300927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45934.627260300927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45934.627260300927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45934.627260300927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45934.627260300927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45934.627260300927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45934.627260300927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45934.627260300927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45934.627260300927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45934.627260300927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45934.627260300927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45934.627260300927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45934.627260300927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45934.627260300927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45934.627260300927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45934.627260300927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45934.627260300927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45934.627260300927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45934.627260300927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45934.627260300927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45934.627260300927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45934.627260300927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45934.627260300927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45934.627260300927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45934.627260300927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45934.627260300927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45934.627260300927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45934.627260300927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45934.627260300927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45934.627260300927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45934.627260300927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45934.627260300927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45934.627260300927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45934.627260300927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45934.627260300927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45934.627260300927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45934.627260300927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45934.627260300927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45934.627260300927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45934.627260300927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45934.627260300927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45934.627260300927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45934.627260300927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45934.627260300927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45934.627260300927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45934.627260300927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45934.627260300927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45934.627260300927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45934.627260300927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45934.627260300927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45934.627260300927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45934.627260300927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45934.627260300927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45934.627260300927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45934.627260300927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45934.627260300927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45934.627260300927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45934.627260300927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45934.627260300927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45934.627260300927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45934.627260300927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45934.627260300927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45934.627260300927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45934.627260300927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45934.627260300927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45934.627260300927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45934.627260300927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45934.627260300927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45934.627260300927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45934.627260300927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45934.627260300927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45934.627260300927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45934.627260300927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45934.627260300927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45934.627260300927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45934.627260300927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45934.627260300927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45934.627260300927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45934.627260300927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45934.627260300927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45934.627260300927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45934.627260300927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45934.627260300927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45934.627260300927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45934.627260300927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45934.627260300927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45934.627260300927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45934.627260300927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45934.627260300927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45934.627260300927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45934.627260300927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45934.627260300927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45934.627260300927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45934.627260300927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45934.627260300927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45934.627260300927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45934.627260300927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45934.627260300927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45934.627260300927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45934.627260300927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45934.627260300927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45934.627260300927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45934.627260300927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45934.627260300927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45934.627260300927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45934.627260300927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45934.627260300927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45934.627260300927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45934.627260300927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45934.627260300927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45934.627260300927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45934.627260300927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45934.627260300927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45934.627260300927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45934.627260300927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45934.627260300927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45934.627260300927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45934.627260300927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45934.627260300927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45934.627260300927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45934.627260300927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45934.627260300927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45934.627260300927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45934.627260300927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45934.627260300927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45934.627260300927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45934.627260300927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45934.627260300927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45934.627260300927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45934.627260300927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45934.627260300927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45934.627260300927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45934.627260300927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45934.627260300927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45934.627260300927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45934.627260300927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45934.627260300927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45934.627260300927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45934.627260300927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45934.627260300927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45934.627260300927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45934.627260300927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45934.627260300927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45934.627260300927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45934.627260300927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45934.627260300927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45934.627260300927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45934.627260300927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45934.627260300927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45934.627260300927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45934.627260300927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45934.627260300927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45934.627260300927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45934.627260300927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45934.627260300927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45934.627260300927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45934.627260300927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45934.627260300927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45934.627260300927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45934.627260300927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45934.627260300927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45934.627260300927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45934.627260300927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45934.627260300927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45934.627260300927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45934.627260300927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45934.627260300927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45934.627260300927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45934.627260300927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45934.627260300927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45934.627260300927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45934.627260300927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45934.627260300927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45934.627260300927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45934.627260300927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45934.627260300927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45934.627260300927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45934.627260300927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45934.627260300927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45934.627260300927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45934.627260300927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45934.627260300927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45934.627260300927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45934.627260300927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45934.627260300927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45934.627260300927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45934.627260300927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45934.627260300927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45934.627260300927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45934.627260300927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45934.627260300927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45934.627260300927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45934.627260300927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45934.627260300927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45934.627260300927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45934.627260300927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45934.627260300927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45934.627260300927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45934.627260300927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45934.627260300927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45934.627260300927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45934.627260300927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45934.627260300927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45934.627260300927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45934.627260300927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45934.627260300927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45934.627260300927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45934.627260300927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45934.627260300927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45934.627260300927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45934.627260300927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45934.627260300927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45934.627260300927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45934.627260300927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45934.627260300927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45934.627260300927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45934.627260300927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45934.627260300927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45934.627260300927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45934.627260300927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45934.627260300927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45934.627260300927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45934.627260300927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45934.627260300927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45934.627260300927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45934.627260300927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45934.627260300927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45934.627260300927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45934.627260300927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45934.627260300927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45934.627260300927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45934.627260300927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45934.627260300927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45934.627260300927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45934.627260300927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45934.627260300927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45934.627260300927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45934.627260300927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45934.627260300927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45934.627260300927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45934.627260300927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45934.627260300927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45934.627260300927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45934.627260300927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45934.627260300927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45934.627260300927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45934.627260300927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45934.627260300927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45934.627260300927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45934.627260300927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45934.627260300927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45934.627260300927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45934.627260300927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45934.627260300927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45934.627260300927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45934.627260300927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45934.627260300927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45934.627260300927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45934.627260300927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45934.627260300927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45934.627260300927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45934.627260300927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45934.627260300927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45934.627260300927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45934.627260300927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45934.627260300927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45934.627260300927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45934.627260300927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45934.627260300927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45934.627260300927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45934.627260300927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45934.627260300927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45934.627260300927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45934.627260300927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45934.627260300927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45934.627260300927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45934.627260300927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45934.627260300927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45934.627260300927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45934.627260300927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45934.627260300927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45934.627260300927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45934.627260300927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45934.627260300927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45934.627260300927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45934.627260300927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45934.627260300927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45934.627260300927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45934.627260300927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45934.627260300927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45934.627260300927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45934.627260300927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45934.627260300927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45934.627260300927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45934.627260300927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45934.627260300927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45934.627260300927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45934.627260300927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45934.627260300927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45934.627260300927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45934.627260300927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45934.627260300927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45934.627260300927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45934.627260300927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45934.627260300927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45934.627260300927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45934.627260300927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45934.627260300927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45934.627260300927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45934.627260300927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45934.627260300927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45934.627260300927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45934.627260300927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45934.627260300927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45934.627260300927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45934.627260300927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45934.627260300927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45934.627260300927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45934.627260300927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45934.627260300927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45934.627260300927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45934.627260300927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45934.627260300927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45934.627260300927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45934.627260300927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45934.627260300927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45934.627260300927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45934.627260300927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45934.627260300927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45934.627260300927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45934.627260300927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45934.627260300927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45934.627260300927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45934.627260300927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45934.627260300927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45934.627260300927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45934.627260300927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45934.627260300927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45934.627260300927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45934.627260300927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45934.627260300927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45934.627260300927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45934.627260300927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45934.627260300927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45934.627260300927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45934.627260300927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45934.627260300927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45934.627260300927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45934.627260300927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45934.627260300927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45934.627260300927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45934.627260300927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45934.627260300927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45934.627260300927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45934.627260300927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45934.627260300927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45934.627260300927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45934.627260300927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45934.627260300927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45934.627260300927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45934.627260300927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45934.627260300927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45934.627260300927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45934.627260300927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45934.627260300927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45934.627260300927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45934.627260300927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45934.627260300927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45934.627260300927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45934.627260300927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45934.627260300927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45934.627260300927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45934.627260300927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45934.627260300927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45934.627260300927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45934.627260300927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45934.627260300927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45934.627260300927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45934.627260300927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45934.627260300927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45934.627260300927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45934.627260300927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45934.627260300927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45934.627260300927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45934.627260300927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45934.627260300927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45934.627260300927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45934.627260300927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45934.627260300927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45934.627260300927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45934.627260300927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45934.627260300927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45934.627260300927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45934.627260300927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45934.627260300927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45934.627260300927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45934.627260300927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45934.627260300927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45934.627260300927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45934.627260300927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45934.627260300927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45934.627260300927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45934.627260300927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45934.627260300927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45934.627260300927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45934.627260300927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45934.627260300927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45934.627260300927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45934.627260300927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45934.627260300927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45934.627260300927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45934.627260300927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45934.627260300927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45934.627260300927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45934.627260300927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45934.627260300927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45934.627260300927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45934.627260300927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45934.627260300927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45934.627260300927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45934.627260300927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45934.627260300927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45934.627260300927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45934.627260300927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45934.627260300927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45934.627260300927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45934.627260300927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45934.627260300927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45934.627260300927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45934.627260300927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45934.627260300927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45934.627260300927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45934.627260300927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45934.627260300927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45934.627260300927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45934.627260300927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45934.627260300927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45934.627260300927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45934.627260300927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45934.627260300927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45934.627260300927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45934.627260300927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45934.627260300927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45934.627260300927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45934.627260300927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45934.627260300927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45934.627260300927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45934.627260300927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45934.627260300927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45934.627260300927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45934.627260300927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45934.627260300927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45934.627260300927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45934.627260300927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45934.627260300927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45934.627260300927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45934.627260300927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45934.627260300927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45934.627260300927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45934.627260300927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45934.627260300927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45934.627260300927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45934.627260300927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45934.627260300927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45934.627260300927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45934.627260300927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45934.627260300927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45934.627260300927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45934.627260300927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45934.627260300927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45934.627260300927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45934.627260300927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45934.627260300927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45934.627260300927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45934.627260300927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45934.627260300927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45934.627260300927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45934.627260300927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45934.627260300927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45934.627260300927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45934.627260300927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45934.627260300927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45934.627260300927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45934.627260300927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45934.627260300927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45934.627260300927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45934.627260300927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45934.627260300927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45934.627260300927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45934.627260300927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45934.627260300927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45934.627260300927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45934.627260300927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45934.627260300927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45934.627260300927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45934.627260300927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45934.627260300927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45934.627260300927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45934.627260300927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45934.627260300927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45934.627260300927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45934.627260300927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45934.627260300927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45934.627260300927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45934.627260300927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45934.627260300927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45934.627260300927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45934.627260300927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45934.627260300927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45934.627260300927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45934.627260300927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45934.627260300927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45934.627260300927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45934.627260300927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45934.627260300927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45934.627260300927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45934.627260300927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45934.627260300927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45934.627260300927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45934.627260300927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45934.627260300927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45934.627260300927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45934.627260300927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45934.627260300927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45934.627260300927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45934.627260300927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45934.627260300927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45934.627260300927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45934.627260300927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45934.627260300927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45934.627260300927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45934.627260300927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45934.627260300927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45934.627260300927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45934.627260300927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45934.627260300927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45934.627260300927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45934.627260300927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45934.627260300927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45934.627260300927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45934.627260300927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45934.627260300927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45934.627260300927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45934.627260300927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45934.627260300927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45934.627260300927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45934.627260300927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45934.627260300927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45934.627260300927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45934.627260300927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45934.627260300927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45934.627260300927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45934.627260300927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45934.627260300927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45934.627260300927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45934.627260300927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45934.627260300927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45934.627260300927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45934.627260300927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45934.627260300927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45934.627260300927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45934.627260300927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45934.627260300927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45934.627260300927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45934.627260300927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45934.627260300927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45934.627260300927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45934.627260300927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45934.627260300927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45934.627260300927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45934.627260300927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45934.627260300927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45934.627260300927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45934.627260300927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45934.627260300927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45934.627260300927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45934.627260300927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45934.627260300927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45934.627260300927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45934.627260300927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45934.627260300927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45934.627260300927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45934.627260300927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45934.627260300927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45934.627260300927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45934.627260300927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45934.627260300927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45934.627260300927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45934.627260300927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45934.627260300927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45934.627260300927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45934.627260300927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45934.627260300927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45934.627260300927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45934.627260300927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45934.627260300927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45934.627260300927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45934.627260300927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45934.627260300927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45934.627260300927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45934.627260300927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45934.627260300927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45934.627260300927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45934.627260300927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45934.627260300927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45934.627260300927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45934.627260300927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45934.627260300927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45934.627260300927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45934.627260300927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45934.627260300927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45934.627260300927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45934.627260300927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45934.627260300927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45934.627260300927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45934.627260300927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45934.627260300927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45934.627260300927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45934.627260300927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45934.627260300927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45934.627260300927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45934.627260300927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45934.627260300927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45934.627260300927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45934.627260300927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45934.627260300927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45934.627260300927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45934.627260300927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45934.627260300927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45934.627260300927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45934.627260300927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45934.627260300927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45934.627260300927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45934.627260300927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45934.627260300927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45934.627260300927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45934.627260300927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45934.627260300927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45934.627260300927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45934.627260300927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45934.627260300927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45934.627260300927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45934.627260300927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45934.627260300927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45934.627260300927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45934.627260300927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45934.627260300927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45934.627260300927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45934.627260300927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45934.627260300927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45934.627260300927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45934.627260300927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45934.627260300927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45934.627260300927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45934.627260300927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45934.627260300927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45934.627260300927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45934.627260300927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45934.627260300927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45934.627260300927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45934.627260300927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45934.627260300927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45934.627260300927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45934.627260300927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45934.627260300927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45934.627260300927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45934.627260300927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45934.627260300927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45934.627260300927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45934.627260300927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45934.627260300927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45934.627260300927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45934.627260300927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45934.627260300927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45934.627260300927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45934.627260300927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45934.627260300927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45934.627260300927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45934.627260300927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45934.627260300927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45934.627260300927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45934.627260300927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45934.627260300927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45934.627260300927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45934.627260300927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45934.627260300927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45934.627260300927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45934.627260300927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45934.627260300927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45934.627260300927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45934.627260300927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45934.627260300927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45934.627260300927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45934.627260300927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45934.627260300927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45934.627260300927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45934.627260300927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45934.627260300927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45934.627260300927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45934.627260300927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45934.627260300927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45934.627260300927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45934.627260300927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45934.627260300927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45934.627260300927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45934.627260300927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45934.627260300927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45934.627260300927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45934.627260300927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45934.627260300927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45934.627260300927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45934.627260300927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45934.627260300927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45934.627260300927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45934.627260300927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45934.627260300927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45934.627260300927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45934.627260300927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45934.627260300927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45934.627260300927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45934.627260300927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45934.627260300927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45934.627260300927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45934.627260300927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45934.627260300927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45934.627260300927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45934.627260300927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45934.627260300927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45934.627260300927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45934.627260300927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45934.627260300927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45934.627260300927</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231.14654270833125</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3.7369825231508003</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45934.627259953704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45934.627259953704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45934.627259953704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45934.627259953704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45934.627259953704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45934.627259953704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45934.627259953704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45934.627259953704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45934.627259953704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45934.627259953704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45934.627259953704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45934.627259953704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45934.627259953704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45934.627259953704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45934.627259953704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45934.627259953704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45934.627259953704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45934.627259953704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45934.627259953704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45934.627259953704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45934.627259953704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45934.627259953704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45934.627259953704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45934.627259953704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45934.627259953704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45934.627259953704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45934.627259953704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45934.627259953704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45934.627259953704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45934.627259953704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45934.627259953704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42.795200115739135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8.4383829861108097</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4.6739467594306916E-2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45934.627260300927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45934.627260300927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45934.627260300927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45934.627260300927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45934.627260300927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45934.627260300927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45934.627260300927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45934.627260300927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45934.627260300927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45934.627260300927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45934.627260300927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45934.627260300927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45934.627260300927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45934.627260300927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45934.627260300927</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45934.627260300927</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45934.627260300927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45934.627260300927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45934.627260300927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45934.627260300927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45934.627260300927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45934.627260300927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45934.627260300927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45934.627260300927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45934.627260300927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45934.627260300927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45934.627260300927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45934.627260300927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45934.627260300927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45934.627260300927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45934.627260300927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45934.627260300927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45934.627260300927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45934.627260300927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45934.627260300927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45934.627260300927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45934.627260300927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45934.627260300927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45934.627260300927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45934.627260300927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45934.627260300927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45934.627260300927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45934.627260300927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45934.627260300927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45934.627260300927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45934.627260300927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45934.627260300927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45934.627260300927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45934.627260300927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45934.627260300927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45934.627260300927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45934.627260300927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45934.627260300927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45934.627260300927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45934.627260300927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45934.627260300927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45934.627260300927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45934.627260300927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45934.627260300927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45934.627260300927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45934.627260300927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45934.627260300927</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45934.627260300927</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45934.627260300927</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45934.627260300927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45934.627260300927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45934.627260300927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45934.627260300927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45934.627260300927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45934.627260300927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45934.627260300927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45934.627260300927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45934.627260300927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45934.627260300927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45934.627260300927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45934.627260300927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45934.627260300927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45934.627260300927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45934.627260300927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45934.627260300927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45934.627260300927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45934.627260300927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45934.627260300927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45934.627260300927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45934.627260300927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45934.627260300927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45934.627260300927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45934.627260300927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45934.627260300927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45934.627260300927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45934.627260300927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45934.627260300927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45934.627260300927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45934.627260300927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45934.627260300927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45934.627260300927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45934.627260300927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45934.627260300927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45934.627260300927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45934.627260300927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45934.627260300927</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45934.627260300927</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45934.627260300927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45934.627260300927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45934.627260300927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45934.627260300927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45934.627260300927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45934.627260300927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45934.627260300927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45934.627260300927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45934.627260300927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45934.627260300927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45934.627260300927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45934.627260300927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45934.627260300927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45934.627260300927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45934.627260300927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45934.627260300927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45934.627260300927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45934.627260300927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45934.627260300927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45934.627260300927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45934.627260300927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45934.627260300927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45934.627260300927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45934.627260300927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45934.627260300927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45934.627260300927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45934.627260300927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45934.627260300927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45934.627260300927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45934.627260300927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45934.627260300927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45934.627260300927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45934.627260300927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45934.627260300927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45934.627260300927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45934.627260300927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45934.627260300927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45934.627260300927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45934.627260300927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45934.627260300927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45934.627260300927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45934.627260300927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45934.627260300927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45934.627260300927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45934.627260300927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45934.627260300927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45934.627260300927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45934.627260300927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45934.627260300927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45934.627260300927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45934.627260300927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45934.627260300927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45934.627260300927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45934.627260300927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45934.627260300927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45934.627260300927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45934.627260300927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45934.627260300927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45934.627260300927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45934.627260300927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45934.627260300927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45934.627260300927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45934.627260300927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45934.627260300927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45934.627260300927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45934.627260300927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45934.627260300927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45934.627260300927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45934.627260300927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45934.627260300927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45934.627260300927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45934.627260300927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45934.627260300927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45934.627260300927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45934.627260300927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45934.627260300927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45934.627260300927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45934.627260300927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45934.627260300927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45934.627260300927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45934.627260300927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45934.627260300927</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45934.627260300927</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0.74628773148288019</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7.854412731481716</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1.8086141203675652</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0.92193622685590526</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1</v>
      </c>
      <c r="D6" s="137" t="s">
        <v>34597</v>
      </c>
      <c r="E6" s="137" t="s">
        <v>38964</v>
      </c>
      <c r="F6" s="140">
        <v>45934.555856481478</v>
      </c>
      <c r="G6" s="139">
        <f ca="1">IFERROR(NOW()-F6,"-")</f>
        <v>7.1403472225938458E-2</v>
      </c>
      <c r="H6" s="140">
        <v>45934.572453703702</v>
      </c>
      <c r="I6" s="137" t="str">
        <f>IFERROR(VLOOKUP(D6,DB!A:F,6,0),"")</f>
        <v>Generator-SG</v>
      </c>
      <c r="J6" s="137" t="str">
        <f>IFERROR(VLOOKUP(D6,DB!A:G,7,0),"")</f>
        <v>Vandalized</v>
      </c>
      <c r="K6" s="137" t="s">
        <v>39078</v>
      </c>
      <c r="L6" s="137" t="str">
        <f>IFERROR(VLOOKUP(D6,DB!A:I,9,0),"")</f>
        <v>Latis</v>
      </c>
      <c r="M6" s="137"/>
    </row>
    <row r="7" spans="1:16383" ht="31.5" customHeight="1">
      <c r="A7" s="121"/>
      <c r="B7" s="137" t="str">
        <f>IFERROR(VLOOKUP(D7,DB!A:K,11,0),"")</f>
        <v/>
      </c>
      <c r="C7" s="137"/>
      <c r="D7" s="137"/>
      <c r="E7" s="137"/>
      <c r="F7" s="137"/>
      <c r="G7" s="139">
        <f ca="1">IFERROR(NOW()-F7,"-")</f>
        <v>45934.627259953704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45934.627259953704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45934.627259953704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45934.627260300927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45934.627260300927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45934.627260300927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45934.627260300927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45934.627260300927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45934.627260300927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45934.627260300927</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45934.627260300927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45934.627260300927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45934.627260300927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45934.627260300927</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45934.627260300927</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45934.627260300927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45934.627260300927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45934.627260300927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45934.627260300927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45934.627260300927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45934.627260300927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45934.627260300927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45934.627260300927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45934.627260300927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45934.627260300927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45934.627260300927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45934.627260300927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45934.627260300927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45934.627260300927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45934.627260300927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45934.627260300927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45934.627260300927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45934.627260300927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45934.627260300927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45934.627260300927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45934.627260300927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45934.627260300927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45934.627260300927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45934.627260300927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45934.627260300927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45934.627260300927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45934.627260300927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45934.627260300927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45934.627260300927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45934.627260300927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45934.627260300927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45934.627260300927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45934.627260300927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45934.627260300927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45934.627260300927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45934.627260300927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45934.627260300927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45934.627260300927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45934.627260300927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45934.627260300927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45934.627260300927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45934.627260300927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45934.627260300927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45934.627260300927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45934.627260300927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45934.627260300927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45934.627260300927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45934.627260300927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45934.627260300927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45934.627260300927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45934.627260300927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45934.627260300927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45934.627260300927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45934.627260300927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45934.627260300927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45934.627260300927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45934.627260300927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45934.627260300927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45934.627260300927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45934.627260300927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45934.627260300927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45934.627260300927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45934.627260300927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45934.627260300927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45934.627260300927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45934.627260300927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45934.627260300927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45934.627260300927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45934.627260300927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45934.627260300927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45934.627260300927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45934.627260300927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45934.627260300927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45934.627260300927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45934.627260300927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45934.627260300927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45934.627260300927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45934.627260300927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45934.627260300927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45934.627260300927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45934.627260300927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45934.627260300927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45934.627260300927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45934.627260300927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45934.627260300927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45934.627260300927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45934.627260300927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45934.627260300927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45934.627260300927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45934.627260300927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45934.627260300927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45934.627260300927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45934.627260300927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45934.627260300927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45934.627260300927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45934.627260300927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45934.627260300927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45934.627260300927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45934.627260300927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45934.627260300927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45934.627260300927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45934.627260300927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45934.627260300927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45934.627260300927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45934.627260300927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45934.627260300927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45934.627260300927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45934.627260300927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45934.627260300927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45934.627260300927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45934.627260300927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45934.627260300927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45934.627260300927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45934.627260300927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45934.627260300927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45934.627260300927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45934.627260300927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45934.627260300927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45934.627260300927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45934.627260300927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45934.627260300927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45934.627260300927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45934.627260300927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45934.627260300927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45934.627260300927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45934.627260300927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45934.627260300927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45934.627260300927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45934.627260300927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45934.627260300927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45934.627260300927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45934.627260300927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45934.627260300927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45934.627260300927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45934.627260300927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45934.627260300927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45934.627260300927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45934.627260300927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45934.627260300927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45934.627260300927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45934.627260300927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45934.627260300927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45934.627260300927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45934.627260300927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45934.627260300927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45934.627260300927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45934.627260300927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45934.627260300927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45934.627260300927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45934.627260300927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45934.627260300927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45934.627260300927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45934.627260300927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45934.627260300927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45934.627260300927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45934.627260300927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45934.627260300927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45934.627260300927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45934.627260300927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45934.627260300927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45934.627260300927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45934.627260300927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45934.627260300927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45934.627260300927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45934.627260300927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45934.627260300927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45934.627260300927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45934.627260300927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45934.627260300927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45934.627260300927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45934.627260300927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45934.627260300927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45934.627260300927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45934.627260300927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45934.627260300927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45934.627260300927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45934.627260300927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45934.627260300927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45934.627260300927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45934.627260300927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45934.627260300927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45934.627260300927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45934.627260300927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45934.627260300927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45934.627260300927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45934.627260300927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45934.627260300927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45934.627260300927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45934.627260300927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45934.627260300927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45934.627260300927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45934.627260300927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45934.627260300927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45934.627260300927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45934.627260300927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45934.627260300927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45934.627260300927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45934.627260300927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45934.627260300927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45934.627260300927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45934.627260300927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45934.627260300927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45934.627260300927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45934.627260300927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45934.627260300927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45934.627260300927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45934.627260300927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45934.627260300927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45934.627260300927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45934.627260300927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45934.627260300927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45934.627260300927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45934.627260300927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45934.627260300927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45934.627260300927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45934.627260300927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45934.627260300927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45934.627260300927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45934.627260300927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45934.627260300927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45934.627260300927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45934.627260300927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45934.627260300927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45934.627260300927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45934.627260300927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45934.627260300927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45934.627260300927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45934.627260300927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45934.627260300927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45934.627260300927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45934.627260300927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45934.627260300927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45934.627260300927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45934.627260300927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45934.627260300927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45934.627260300927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45934.627260300927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45934.627260300927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45934.627260300927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45934.627260300927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45934.627260300927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45934.627260300927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45934.627260300927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45934.627260300927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45934.627260300927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45934.627260300927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45934.627260300927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45934.627260300927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45934.627260300927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45934.627260300927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45934.627260300927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45934.627260300927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45934.627260300927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45934.627260300927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45934.627260300927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45934.627260300927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45934.627260300927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45934.627260300927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45934.627260300927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45934.627260300927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45934.627260300927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45934.627260300927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45934.627260300927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45934.627260300927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45934.627260300927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45934.627260300927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45934.627260300927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45934.627260300927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45934.627260300927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45934.627260300927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45934.627260300927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45934.627260300927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45934.627260300927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45934.627260300927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45934.627260300927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45934.627260300927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45934.627260300927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45934.627260300927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45934.627260300927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45934.627260300927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45934.627260300927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45934.627260300927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45934.627260300927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45934.627260300927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45934.627260300927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45934.627260300927</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