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43" documentId="13_ncr:1_{F6CB121F-512D-4AA6-A0C1-0FB36C537598}" xr6:coauthVersionLast="47" xr6:coauthVersionMax="47" xr10:uidLastSave="{869D9EDF-E9A9-4987-B65D-5BDD8412DEA9}"/>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8" i="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<sst xmlns="http://schemas.openxmlformats.org/spreadsheetml/2006/main" count="178584" uniqueCount="39075">
  <si>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</si>
  <si>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</si>
  <si>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</si>
  <si>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</si>
  <si>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</si>
  <si>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</si>
  <si>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</si>
  <si>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</si>
  <si>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</si>
  <si>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</si>
  <si>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</si>
  <si>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</si>
  <si>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</si>
  <si>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</si>
  <si>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</si>
  <si>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</si>
  <si>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</si>
  <si>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</si>
  <si>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</si>
  <si>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</si>
  <si>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</si>
  <si>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</si>
  <si>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</si>
  <si>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</si>
  <si>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</si>
  <si>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</si>
  <si>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</si>
  <si>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</si>
  <si>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</si>
  <si>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</si>
  <si>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</si>
  <si>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</si>
  <si>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</si>
  <si>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</si>
  <si>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</si>
  <si>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</si>
  <si>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</si>
  <si>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</si>
  <si>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</si>
  <si>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</si>
  <si>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</si>
  <si>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</si>
  <si>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</si>
  <si>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</si>
  <si>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</si>
  <si>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</si>
  <si>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</si>
  <si>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</si>
  <si>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</si>
  <si>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</si>
  <si>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</si>
  <si>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</si>
  <si>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</si>
  <si>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</si>
  <si>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</si>
  <si>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</si>
  <si>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</si>
  <si>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</si>
  <si>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</si>
  <si>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</si>
  <si>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</si>
  <si>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</si>
  <si>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</si>
  <si>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</si>
  <si>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</si>
  <si>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</si>
  <si>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</si>
  <si>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</si>
  <si>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</si>
  <si>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</si>
  <si>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</si>
  <si>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</si>
  <si>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</si>
  <si>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</si>
  <si>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</si>
  <si>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</si>
  <si>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</si>
  <si>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</si>
  <si>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</si>
  <si>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</si>
  <si>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</si>
  <si>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</si>
  <si>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</si>
  <si>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</si>
  <si>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</si>
  <si>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</si>
  <si>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</si>
  <si>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</si>
  <si>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</si>
  <si>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</si>
  <si>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</si>
  <si>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</si>
  <si>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</si>
  <si>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</si>
  <si>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</si>
  <si>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</si>
  <si>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</si>
  <si>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</si>
  <si>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</si>
  <si>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</si>
  <si>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</si>
  <si>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</si>
  <si>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</si>
  <si>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</si>
  <si>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</si>
  <si>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</si>
  <si>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</si>
  <si>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</si>
  <si>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</si>
  <si>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</si>
  <si>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</si>
  <si>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</si>
  <si>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</si>
  <si>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</si>
  <si>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</si>
  <si>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</si>
  <si>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</si>
  <si>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</si>
  <si>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</si>
  <si>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</si>
  <si>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</si>
  <si>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</si>
  <si>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</si>
  <si>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</si>
  <si>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</si>
  <si>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</si>
  <si>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</si>
  <si>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</si>
  <si>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</si>
  <si>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</si>
  <si>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</si>
  <si>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</si>
  <si>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</si>
  <si>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</si>
  <si>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</si>
  <si>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</si>
  <si>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</si>
  <si>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</si>
  <si>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</si>
  <si>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</si>
  <si>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</si>
  <si>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</si>
  <si>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</si>
  <si>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</si>
  <si>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</si>
  <si>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</si>
  <si>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</si>
  <si>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</si>
  <si>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</si>
  <si>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</si>
  <si>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</si>
  <si>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</si>
  <si>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</si>
  <si>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</si>
  <si>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</si>
  <si>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</si>
  <si>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</si>
  <si>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</si>
  <si>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</si>
  <si>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</si>
  <si>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</si>
  <si>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</si>
  <si>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</si>
  <si>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</si>
  <si>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</si>
  <si>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</si>
  <si>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</si>
  <si>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</si>
  <si>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</si>
  <si>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</si>
  <si>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</si>
  <si>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</si>
  <si>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</si>
  <si>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</si>
  <si>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</si>
  <si>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</si>
  <si>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</si>
  <si>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</si>
  <si>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</si>
  <si>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</si>
  <si>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</si>
  <si>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</si>
  <si>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</si>
  <si>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</si>
  <si>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</si>
  <si>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</si>
  <si>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</si>
  <si>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</si>
  <si>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</si>
  <si>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</si>
  <si>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</si>
  <si>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</si>
  <si>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</si>
  <si>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</si>
  <si>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</si>
  <si>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</si>
  <si>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</si>
  <si>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</si>
  <si>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</si>
  <si>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</si>
  <si>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</si>
  <si>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</si>
  <si>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</si>
  <si>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</si>
  <si>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</si>
  <si>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</si>
  <si>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</si>
  <si>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</si>
  <si>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</si>
  <si>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</si>
  <si>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</si>
  <si>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</si>
  <si>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</si>
  <si>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</si>
  <si>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</si>
  <si>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</si>
  <si>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</si>
  <si>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</si>
  <si>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</si>
  <si>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</si>
  <si>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</si>
  <si>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</si>
  <si>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</si>
  <si>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</si>
  <si>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</si>
  <si>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</si>
  <si>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</si>
  <si>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</si>
  <si>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</si>
  <si>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</si>
  <si>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</si>
  <si>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</si>
  <si>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</si>
  <si>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</si>
  <si>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</si>
  <si>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</si>
  <si>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</si>
  <si>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</si>
  <si>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</si>
  <si>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</si>
  <si>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</si>
  <si>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</si>
  <si>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</si>
  <si>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</si>
  <si>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</si>
  <si>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</si>
  <si>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</si>
  <si>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</si>
  <si>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</si>
  <si>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</si>
  <si>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</si>
  <si>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</si>
  <si>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</si>
  <si>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</si>
  <si>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</si>
  <si>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</si>
  <si>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</si>
  <si>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</si>
  <si>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</si>
  <si>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</si>
  <si>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</si>
  <si>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</si>
  <si>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</si>
  <si>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</si>
  <si>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</si>
  <si>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</si>
  <si>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</si>
  <si>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</si>
  <si>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</si>
  <si>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</si>
  <si>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</si>
  <si>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</si>
  <si>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</si>
  <si>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</si>
  <si>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</si>
  <si>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</si>
  <si>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</si>
  <si>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</si>
  <si>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</si>
  <si>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</si>
  <si>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</si>
  <si>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</si>
  <si>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</si>
  <si>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</si>
  <si>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</si>
  <si>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</si>
  <si>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</si>
  <si>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</si>
  <si>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</si>
  <si>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</si>
  <si>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</si>
  <si>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</si>
  <si>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</si>
  <si>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</si>
  <si>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</si>
  <si>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</si>
  <si>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</si>
  <si>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</si>
  <si>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</si>
  <si>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</si>
  <si>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</si>
  <si>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</si>
  <si>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</si>
  <si>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</si>
  <si>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</si>
  <si>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</si>
  <si>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</si>
  <si>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</si>
  <si>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</si>
  <si>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</si>
  <si>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</si>
  <si>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</si>
  <si>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</si>
  <si>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</si>
  <si>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</si>
  <si>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</si>
  <si>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</si>
  <si>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</si>
  <si>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</si>
  <si>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</si>
  <si>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</si>
  <si>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</si>
  <si>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</si>
  <si>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</si>
  <si>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</si>
  <si>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</si>
  <si>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</si>
  <si>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</si>
  <si>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</si>
  <si>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</si>
  <si>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</si>
  <si>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</si>
  <si>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</si>
  <si>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</si>
  <si>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</si>
  <si>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</si>
  <si>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</si>
  <si>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</si>
  <si>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</si>
  <si>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</si>
  <si>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</si>
  <si>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</si>
  <si>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</si>
  <si>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</si>
  <si>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</si>
  <si>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</si>
  <si>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</si>
  <si>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</si>
  <si>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</si>
  <si>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</si>
  <si>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</si>
  <si>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</si>
  <si>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</si>
  <si>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</si>
  <si>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</si>
  <si>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</si>
  <si>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</si>
  <si>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</si>
  <si>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</si>
  <si>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</si>
  <si>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</si>
  <si>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</si>
  <si>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</si>
  <si>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</si>
  <si>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</si>
  <si>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</si>
  <si>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</si>
  <si>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</si>
  <si>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</si>
  <si>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</si>
  <si>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</si>
  <si>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</si>
  <si>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</si>
  <si>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</si>
  <si>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</si>
  <si>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</si>
  <si>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</si>
  <si>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</si>
  <si>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</si>
  <si>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</si>
  <si>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</si>
  <si>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</si>
  <si>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</si>
  <si>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</si>
  <si>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</si>
  <si>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</si>
  <si>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</si>
  <si>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</si>
  <si>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</si>
  <si>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</si>
  <si>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</si>
  <si>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</si>
  <si>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</si>
  <si>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</si>
  <si>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</si>
  <si>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</si>
  <si>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</si>
  <si>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</si>
  <si>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</si>
  <si>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</si>
  <si>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</si>
  <si>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</si>
  <si>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</si>
  <si>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</si>
  <si>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</si>
  <si>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</si>
  <si>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</si>
  <si>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</si>
  <si>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</si>
  <si>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</si>
  <si>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</si>
  <si>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</si>
  <si>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</si>
  <si>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</si>
  <si>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</si>
  <si>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</si>
  <si>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</si>
  <si>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</si>
  <si>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</si>
  <si>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</si>
  <si>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</si>
  <si>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</si>
  <si>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</si>
  <si>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</si>
  <si>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</si>
  <si>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</si>
  <si>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</si>
  <si>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</si>
  <si>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</si>
  <si>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</si>
  <si>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</si>
  <si>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</si>
  <si>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</si>
  <si>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</si>
  <si>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</si>
  <si>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</si>
  <si>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</si>
  <si>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</si>
  <si>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</si>
  <si>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</si>
  <si>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</si>
  <si>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</si>
  <si>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</si>
  <si>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</si>
  <si>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</si>
  <si>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</si>
  <si>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</si>
  <si>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</si>
  <si>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</si>
  <si>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</si>
  <si>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</si>
  <si>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</si>
  <si>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</si>
  <si>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</si>
  <si>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</si>
  <si>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</si>
  <si>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</si>
  <si>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</si>
  <si>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</si>
  <si>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</si>
  <si>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</si>
  <si>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</si>
  <si>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</si>
  <si>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</si>
  <si>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</si>
  <si>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</si>
  <si>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</si>
  <si>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</si>
  <si>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</si>
  <si>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</si>
  <si>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</si>
  <si>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</si>
  <si>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</si>
  <si>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</si>
  <si>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</si>
  <si>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</si>
  <si>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</si>
  <si>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</si>
  <si>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</si>
  <si>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</si>
  <si>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</si>
  <si>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</si>
  <si>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</si>
  <si>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</si>
  <si>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</si>
  <si>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</si>
  <si>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</si>
  <si>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</si>
  <si>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</si>
  <si>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</si>
  <si>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</si>
  <si>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</si>
  <si>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</si>
  <si>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</si>
  <si>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</si>
  <si>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</si>
  <si>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</si>
  <si>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</si>
  <si>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</si>
  <si>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</si>
  <si>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</si>
  <si>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</si>
  <si>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</si>
  <si>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</si>
  <si>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</si>
  <si>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</si>
  <si>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</si>
  <si>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</si>
  <si>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</si>
  <si>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</si>
  <si>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</si>
  <si>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</si>
  <si>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</si>
  <si>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</si>
  <si>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</si>
  <si>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</si>
  <si>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</si>
  <si>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</si>
  <si>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</si>
  <si>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</si>
  <si>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</si>
  <si>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</si>
  <si>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</si>
  <si>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</si>
  <si>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</si>
  <si>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</si>
  <si>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</si>
  <si>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</si>
  <si>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</si>
  <si>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</si>
  <si>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</si>
  <si>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</si>
  <si>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</si>
  <si>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</si>
  <si>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</si>
  <si>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</si>
  <si>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</si>
  <si>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</si>
  <si>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</si>
  <si>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</si>
  <si>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</si>
  <si>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</si>
  <si>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</si>
  <si>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</si>
  <si>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</si>
  <si>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</si>
  <si>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</si>
  <si>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</si>
  <si>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</si>
  <si>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</si>
  <si>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</si>
  <si>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</si>
  <si>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</si>
  <si>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</si>
  <si>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</si>
  <si>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</si>
  <si>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</si>
  <si>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</si>
  <si>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</si>
  <si>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</si>
  <si>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</si>
  <si>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</si>
  <si>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</si>
  <si>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</si>
  <si>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</si>
  <si>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</si>
  <si>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</si>
  <si>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</si>
  <si>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</si>
  <si>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</si>
  <si>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</si>
  <si>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</si>
  <si>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</si>
  <si>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</si>
  <si>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</si>
  <si>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</si>
  <si>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</si>
  <si>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</si>
  <si>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</si>
  <si>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</si>
  <si>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</si>
  <si>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</si>
  <si>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</si>
  <si>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</si>
  <si>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</si>
  <si>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</si>
  <si>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</si>
  <si>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</si>
  <si>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</si>
  <si>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</si>
  <si>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</si>
  <si>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</si>
  <si>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</si>
  <si>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</si>
  <si>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</si>
  <si>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</si>
  <si>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</si>
  <si>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</si>
  <si>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</si>
  <si>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</si>
  <si>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</si>
  <si>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</si>
  <si>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</si>
  <si>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</si>
  <si>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</si>
  <si>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</si>
  <si>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</si>
  <si>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</si>
  <si>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</si>
  <si>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</si>
  <si>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</si>
  <si>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</si>
  <si>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</si>
  <si>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</si>
  <si>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</si>
  <si>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</si>
  <si>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</si>
  <si>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</si>
  <si>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</si>
  <si>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</si>
  <si>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</si>
  <si>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</si>
  <si>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</si>
  <si>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</si>
  <si>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</si>
  <si>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</si>
  <si>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</si>
  <si>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</si>
  <si>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</si>
  <si>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</si>
  <si>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</si>
  <si>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</si>
  <si>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</si>
  <si>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</si>
  <si>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</si>
  <si>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</si>
  <si>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</si>
  <si>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</si>
  <si>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</si>
  <si>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</si>
  <si>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</si>
  <si>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</si>
  <si>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</si>
  <si>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</si>
  <si>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</si>
  <si>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</si>
  <si>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</si>
  <si>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</si>
  <si>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</si>
  <si>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</si>
  <si>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</si>
  <si>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</si>
  <si>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</si>
  <si>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</si>
  <si>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</si>
  <si>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</si>
  <si>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</si>
  <si>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</si>
  <si>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</si>
  <si>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</si>
  <si>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</si>
  <si>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</si>
  <si>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</si>
  <si>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</si>
  <si>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</si>
  <si>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</si>
  <si>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</si>
  <si>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</si>
  <si>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</si>
  <si>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</si>
  <si>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</si>
  <si>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</si>
  <si>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</si>
  <si>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</si>
  <si>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</si>
  <si>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</si>
  <si>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</si>
  <si>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</si>
  <si>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</si>
  <si>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</si>
  <si>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</si>
  <si>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</si>
  <si>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</si>
  <si>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</si>
  <si>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</si>
  <si>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</si>
  <si>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</si>
  <si>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</si>
  <si>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</si>
  <si>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</si>
  <si>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</si>
  <si>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</si>
  <si>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</si>
  <si>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</si>
  <si>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</si>
  <si>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</si>
  <si>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</si>
  <si>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</si>
  <si>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</si>
  <si>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</si>
  <si>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</si>
  <si>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</si>
  <si>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</si>
  <si>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</si>
  <si>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</si>
  <si>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</si>
  <si>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</si>
  <si>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</si>
  <si>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</si>
  <si>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</si>
  <si>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</si>
  <si>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</si>
  <si>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</si>
  <si>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</si>
  <si>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</si>
  <si>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</si>
  <si>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</si>
  <si>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</si>
  <si>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</si>
  <si>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</si>
  <si>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</si>
  <si>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</si>
  <si>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</si>
  <si>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</si>
  <si>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</si>
  <si>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</si>
  <si>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</si>
  <si>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</si>
  <si>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</si>
  <si>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</si>
  <si>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</si>
  <si>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</si>
  <si>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</si>
  <si>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</si>
  <si>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</si>
  <si>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</si>
  <si>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</si>
  <si>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</si>
  <si>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</si>
  <si>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</si>
  <si>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</si>
  <si>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</si>
  <si>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</si>
  <si>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</si>
  <si>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</si>
  <si>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</si>
  <si>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</si>
  <si>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</si>
  <si>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</si>
  <si>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</si>
  <si>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</si>
  <si>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</si>
  <si>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</si>
  <si>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</si>
  <si>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</si>
  <si>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</si>
  <si>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</si>
  <si>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</si>
  <si>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</si>
  <si>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</si>
  <si>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</si>
  <si>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</si>
  <si>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</si>
  <si>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</si>
  <si>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</si>
  <si>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</si>
  <si>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</si>
  <si>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</si>
  <si>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</si>
  <si>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</si>
  <si>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</si>
  <si>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</si>
  <si>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</si>
  <si>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</si>
  <si>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</si>
  <si>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</si>
  <si>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</si>
  <si>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</si>
  <si>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</si>
  <si>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</si>
  <si>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</si>
  <si>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</si>
  <si>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</si>
  <si>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</si>
  <si>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</si>
  <si>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</si>
  <si>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</si>
  <si>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</si>
  <si>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</si>
  <si>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</si>
  <si>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</si>
  <si>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</si>
  <si>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</si>
  <si>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</si>
  <si>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</si>
  <si>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</si>
  <si>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</si>
  <si>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</si>
  <si>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</si>
  <si>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</si>
  <si>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</si>
  <si>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</si>
  <si>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</si>
  <si>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</si>
  <si>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</si>
  <si>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</si>
  <si>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</si>
  <si>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</si>
  <si>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</si>
  <si>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</si>
  <si>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</si>
  <si>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</si>
  <si>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</si>
  <si>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</si>
  <si>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</si>
  <si>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</si>
  <si>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</si>
  <si>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</si>
  <si>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</si>
  <si>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</si>
  <si>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</si>
  <si>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</si>
  <si>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</si>
  <si>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</si>
  <si>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</si>
  <si>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</si>
  <si>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</si>
  <si>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</si>
  <si>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</si>
  <si>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</si>
  <si>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</si>
  <si>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</si>
  <si>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</si>
  <si>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</si>
  <si>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</si>
  <si>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</si>
  <si>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</si>
  <si>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</si>
  <si>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</si>
  <si>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</si>
  <si>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</si>
  <si>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</si>
  <si>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</si>
  <si>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</si>
  <si>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</si>
  <si>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</si>
  <si>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</si>
  <si>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</si>
  <si>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</si>
  <si>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</si>
  <si>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</si>
  <si>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</si>
  <si>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</si>
  <si>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</si>
  <si>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</si>
  <si>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</si>
  <si>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</si>
  <si>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</si>
  <si>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</si>
  <si>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</si>
  <si>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</si>
  <si>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</si>
  <si>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</si>
  <si>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</si>
  <si>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</si>
  <si>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</si>
  <si>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</si>
  <si>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</si>
  <si>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</si>
  <si>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</si>
  <si>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</si>
  <si>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</si>
  <si>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</si>
  <si>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</si>
  <si>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</si>
  <si>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</si>
  <si>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</si>
  <si>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</si>
  <si>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</si>
  <si>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</si>
  <si>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</si>
  <si>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</si>
  <si>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</si>
  <si>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</si>
  <si>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</si>
  <si>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</si>
  <si>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</si>
  <si>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</si>
  <si>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</si>
  <si>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</si>
  <si>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</si>
  <si>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</si>
  <si>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</si>
  <si>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</si>
  <si>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</si>
  <si>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</si>
  <si>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</si>
  <si>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</si>
  <si>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</si>
  <si>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</si>
  <si>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</si>
  <si>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</si>
  <si>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</si>
  <si>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</si>
  <si>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</si>
  <si>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</si>
  <si>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</si>
  <si>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</si>
  <si>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</si>
  <si>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</si>
  <si>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</si>
  <si>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</si>
  <si>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</si>
  <si>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</si>
  <si>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</si>
  <si>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</si>
  <si>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</si>
  <si>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</si>
  <si>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</si>
  <si>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</si>
  <si>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</si>
  <si>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</si>
  <si>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</si>
  <si>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</si>
  <si>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</si>
  <si>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</si>
  <si>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</si>
  <si>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</si>
  <si>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</si>
  <si>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</si>
  <si>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</si>
  <si>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</si>
  <si>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</si>
  <si>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</si>
  <si>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</si>
  <si>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</si>
  <si>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</si>
  <si>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</si>
  <si>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</si>
  <si>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</si>
  <si>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</si>
  <si>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</si>
  <si>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</si>
  <si>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</si>
  <si>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</si>
  <si>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</si>
  <si>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</si>
  <si>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</si>
  <si>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</si>
  <si>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</si>
  <si>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</si>
  <si>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</si>
  <si>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</si>
  <si>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</si>
  <si>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</si>
  <si>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</si>
  <si>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</si>
  <si>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</si>
  <si>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</si>
  <si>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</si>
  <si>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</si>
  <si>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</si>
  <si>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</si>
  <si>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</si>
  <si>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</si>
  <si>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</si>
  <si>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</si>
  <si>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</si>
  <si>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</si>
  <si>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</si>
  <si>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</si>
  <si>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</si>
  <si>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</si>
  <si>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</si>
  <si>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</si>
  <si>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</si>
  <si>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</si>
  <si>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</si>
  <si>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</si>
  <si>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</si>
  <si>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</si>
  <si>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</si>
  <si>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</si>
  <si>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</si>
  <si>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</si>
  <si>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</si>
  <si>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</si>
  <si>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</si>
  <si>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</si>
  <si>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</si>
  <si>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</si>
  <si>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</si>
  <si>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</si>
  <si>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</si>
  <si>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</si>
  <si>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</si>
  <si>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</si>
  <si>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</si>
  <si>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</si>
  <si>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</si>
  <si>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</si>
  <si>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</si>
  <si>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</si>
  <si>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</si>
  <si>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</si>
  <si>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</si>
  <si>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</si>
  <si>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</si>
  <si>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</si>
  <si>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</si>
  <si>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</si>
  <si>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</si>
  <si>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</si>
  <si>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</si>
  <si>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</si>
  <si>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</si>
  <si>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</si>
  <si>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</si>
  <si>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</si>
  <si>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</si>
  <si>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</si>
  <si>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</si>
  <si>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</si>
  <si>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</si>
  <si>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</si>
  <si>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</si>
  <si>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</si>
  <si>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</si>
  <si>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</si>
  <si>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</si>
  <si>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</si>
  <si>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</si>
  <si>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</si>
  <si>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</si>
  <si>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</si>
  <si>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</si>
  <si>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</si>
  <si>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</si>
  <si>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</si>
  <si>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</si>
  <si>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</si>
  <si>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</si>
  <si>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</si>
  <si>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</si>
  <si>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</si>
  <si>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</si>
  <si>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</si>
  <si>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</si>
  <si>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</si>
  <si>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</si>
  <si>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</si>
  <si>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</si>
  <si>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</si>
  <si>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</si>
  <si>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</si>
  <si>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</si>
  <si>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</si>
  <si>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</si>
  <si>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</si>
  <si>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</si>
  <si>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</si>
  <si>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</si>
  <si>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</si>
  <si>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</si>
  <si>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</si>
  <si>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</si>
  <si>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</si>
  <si>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</si>
  <si>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</si>
  <si>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</si>
  <si>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</si>
  <si>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</si>
  <si>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</si>
  <si>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</si>
  <si>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</si>
  <si>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</si>
  <si>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</si>
  <si>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</si>
  <si>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</si>
  <si>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</si>
  <si>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</si>
  <si>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</si>
  <si>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</si>
  <si>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</si>
  <si>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</si>
  <si>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</si>
  <si>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</si>
  <si>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</si>
  <si>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</si>
  <si>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</si>
  <si>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</si>
  <si>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</si>
  <si>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</si>
  <si>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</si>
  <si>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</si>
  <si>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</si>
  <si>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</si>
  <si>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</si>
  <si>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</si>
  <si>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</si>
  <si>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</si>
  <si>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</si>
  <si>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</si>
  <si>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</si>
  <si>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</si>
  <si>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</si>
  <si>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</si>
  <si>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</si>
  <si>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</si>
  <si>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</si>
  <si>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</si>
  <si>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</si>
  <si>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</si>
  <si>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</si>
  <si>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</si>
  <si>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</si>
  <si>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</si>
  <si>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</si>
  <si>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</si>
  <si>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</si>
  <si>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</si>
  <si>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</si>
  <si>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</si>
  <si>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</si>
  <si>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</si>
  <si>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</si>
  <si>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</si>
  <si>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</si>
  <si>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</si>
  <si>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</si>
  <si>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</si>
  <si>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</si>
  <si>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</si>
  <si>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</si>
  <si>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</si>
  <si>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</si>
  <si>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</si>
  <si>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</si>
  <si>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</si>
  <si>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</si>
  <si>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</si>
  <si>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</si>
  <si>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</si>
  <si>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</si>
  <si>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</si>
  <si>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</si>
  <si>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</si>
  <si>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</si>
  <si>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</si>
  <si>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</si>
  <si>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</si>
  <si>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</si>
  <si>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</si>
  <si>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</si>
  <si>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</si>
  <si>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</si>
  <si>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</si>
  <si>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</si>
  <si>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</si>
  <si>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</si>
  <si>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</si>
  <si>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</si>
  <si>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</si>
  <si>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</si>
  <si>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</si>
  <si>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</si>
  <si>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</si>
  <si>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</si>
  <si>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</si>
  <si>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</si>
  <si>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</si>
  <si>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</si>
  <si>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</si>
  <si>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</si>
  <si>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</si>
  <si>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</si>
  <si>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</si>
  <si>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</si>
  <si>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</si>
  <si>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</si>
  <si>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</si>
  <si>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</si>
  <si>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</si>
  <si>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</si>
  <si>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</si>
  <si>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</si>
  <si>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</si>
  <si>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</si>
  <si>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</si>
  <si>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</si>
  <si>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</si>
  <si>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</si>
  <si>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</si>
  <si>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</si>
  <si>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</si>
  <si>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</si>
  <si>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</si>
  <si>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</si>
  <si>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</si>
  <si>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</si>
  <si>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</si>
  <si>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</si>
  <si>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</si>
  <si>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</si>
  <si>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</si>
  <si>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</si>
  <si>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</si>
  <si>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</si>
  <si>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</si>
  <si>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</si>
  <si>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</si>
  <si>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</si>
  <si>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</si>
  <si>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</si>
  <si>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</si>
  <si>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</si>
  <si>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</si>
  <si>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</si>
  <si>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</si>
  <si>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</si>
  <si>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</si>
  <si>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</si>
  <si>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</si>
  <si>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</si>
  <si>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</si>
  <si>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</si>
  <si>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</si>
  <si>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</si>
  <si>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</si>
  <si>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</si>
  <si>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</si>
  <si>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</si>
  <si>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</si>
  <si>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</si>
  <si>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</si>
  <si>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</si>
  <si>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</si>
  <si>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</si>
  <si>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</si>
  <si>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</si>
  <si>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</si>
  <si>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</si>
  <si>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</si>
  <si>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</si>
  <si>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</si>
  <si>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</si>
  <si>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</si>
  <si>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</si>
  <si>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</si>
  <si>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</si>
  <si>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</si>
  <si>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</si>
  <si>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</si>
  <si>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</si>
  <si>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</si>
  <si>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</si>
  <si>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</si>
  <si>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</si>
  <si>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</si>
  <si>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</si>
  <si>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</si>
  <si>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</si>
  <si>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</si>
  <si>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</si>
  <si>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</si>
  <si>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</si>
  <si>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</si>
  <si>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</si>
  <si>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</si>
  <si>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</si>
  <si>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</si>
  <si>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</si>
  <si>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</si>
  <si>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</si>
  <si>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</si>
  <si>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</si>
  <si>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</si>
  <si>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</si>
  <si>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</si>
  <si>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</si>
  <si>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</si>
  <si>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</si>
  <si>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</si>
  <si>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</si>
  <si>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</si>
  <si>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</si>
  <si>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</si>
  <si>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</si>
  <si>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</si>
  <si>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</si>
  <si>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</si>
  <si>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</si>
  <si>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</si>
  <si>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</si>
  <si>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</si>
  <si>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</si>
  <si>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</si>
  <si>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</si>
  <si>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</si>
  <si>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</si>
  <si>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</si>
  <si>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</si>
  <si>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</si>
  <si>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</si>
  <si>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</si>
  <si>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</si>
  <si>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</si>
  <si>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</si>
  <si>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</si>
  <si>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</si>
  <si>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</si>
  <si>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</si>
  <si>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</si>
  <si>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</si>
  <si>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</si>
  <si>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</si>
  <si>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</si>
  <si>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</si>
  <si>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</si>
  <si>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</si>
  <si>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</si>
  <si>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</si>
  <si>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</si>
  <si>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</si>
  <si>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</si>
  <si>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</si>
  <si>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</si>
  <si>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</si>
  <si>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</si>
  <si>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</si>
  <si>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</si>
  <si>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</si>
  <si>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</si>
  <si>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</si>
  <si>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</si>
  <si>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</si>
  <si>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</si>
  <si>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</si>
  <si>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</si>
  <si>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</si>
  <si>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</si>
  <si>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</si>
  <si>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</si>
  <si>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</si>
  <si>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</si>
  <si>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</si>
  <si>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</si>
  <si>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</si>
  <si>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</si>
  <si>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</si>
  <si>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</si>
  <si>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</si>
  <si>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</si>
  <si>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</si>
  <si>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</si>
  <si>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</si>
  <si>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</si>
  <si>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</si>
  <si>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</si>
  <si>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</si>
  <si>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</si>
  <si>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</si>
  <si>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</si>
  <si>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</si>
  <si>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</si>
  <si>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</si>
  <si>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</si>
  <si>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</si>
  <si>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</si>
  <si>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</si>
  <si>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</si>
  <si>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</si>
  <si>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</si>
  <si>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</si>
  <si>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</si>
  <si>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</si>
  <si>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</si>
  <si>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</si>
  <si>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</si>
  <si>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</si>
  <si>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</si>
  <si>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</si>
  <si>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</si>
  <si>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</si>
  <si>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</si>
  <si>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</si>
  <si>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</si>
  <si>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</si>
  <si>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</si>
  <si>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</si>
  <si>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</si>
  <si>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</si>
  <si>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</si>
  <si>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</si>
  <si>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</si>
  <si>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</si>
  <si>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</si>
  <si>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</si>
  <si>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</si>
  <si>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</si>
  <si>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</si>
  <si>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</si>
  <si>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</si>
  <si>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</si>
  <si>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</si>
  <si>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</si>
  <si>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</si>
  <si>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</si>
  <si>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</si>
  <si>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</si>
  <si>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</si>
  <si>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</si>
  <si>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</si>
  <si>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</si>
  <si>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</si>
  <si>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</si>
  <si>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</si>
  <si>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</si>
  <si>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</si>
  <si>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</si>
  <si>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</si>
  <si>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</si>
  <si>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</si>
  <si>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</si>
  <si>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</si>
  <si>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</si>
  <si>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</si>
  <si>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</si>
  <si>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</si>
  <si>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</si>
  <si>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</si>
  <si>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</si>
  <si>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</si>
  <si>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</si>
  <si>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</si>
  <si>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</si>
  <si>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</si>
  <si>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</si>
  <si>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</si>
  <si>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</si>
  <si>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</si>
  <si>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</si>
  <si>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</si>
  <si>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</si>
  <si>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</si>
  <si>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</si>
  <si>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</si>
  <si>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</si>
  <si>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</si>
  <si>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</si>
  <si>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</si>
  <si>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</si>
  <si>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</si>
  <si>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</si>
  <si>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</si>
  <si>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</si>
  <si>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</si>
  <si>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</si>
  <si>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</si>
  <si>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</si>
  <si>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</si>
  <si>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</si>
  <si>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</si>
  <si>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</si>
  <si>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</si>
  <si>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</si>
  <si>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</si>
  <si>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</si>
  <si>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</si>
  <si>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</si>
  <si>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</si>
  <si>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</si>
  <si>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</si>
  <si>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</si>
  <si>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</si>
  <si>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</si>
  <si>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</si>
  <si>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</si>
  <si>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</si>
  <si>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</si>
  <si>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</si>
  <si>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</si>
  <si>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</si>
  <si>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</si>
  <si>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</si>
  <si>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</si>
  <si>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</si>
  <si>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</si>
  <si>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</si>
  <si>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</si>
  <si>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</si>
  <si>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</si>
  <si>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</si>
  <si>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</si>
  <si>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</si>
  <si>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</si>
  <si>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</si>
  <si>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</si>
  <si>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</si>
  <si>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</si>
  <si>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</si>
  <si>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</si>
  <si>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</si>
  <si>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</si>
  <si>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</si>
  <si>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</si>
  <si>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</si>
  <si>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</si>
  <si>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</si>
  <si>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</si>
  <si>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</si>
  <si>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</si>
  <si>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</si>
  <si>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</si>
  <si>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</si>
  <si>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</si>
  <si>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</si>
  <si>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</si>
  <si>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</si>
  <si>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</si>
  <si>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</si>
  <si>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</si>
  <si>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</si>
  <si>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</si>
  <si>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</si>
  <si>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</si>
  <si>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</si>
  <si>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</si>
  <si>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</si>
  <si>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</si>
  <si>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</si>
  <si>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</si>
  <si>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</si>
  <si>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</si>
  <si>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</si>
  <si>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</si>
  <si>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</si>
  <si>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</si>
  <si>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</si>
  <si>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</si>
  <si>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</si>
  <si>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</si>
  <si>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</si>
  <si>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</si>
  <si>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</si>
  <si>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</si>
  <si>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</si>
  <si>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</si>
  <si>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</si>
  <si>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</si>
  <si>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</si>
  <si>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</si>
  <si>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</si>
  <si>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</si>
  <si>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</si>
  <si>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</si>
  <si>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</si>
  <si>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</si>
  <si>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</si>
  <si>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</si>
  <si>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</si>
  <si>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</si>
  <si>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</si>
  <si>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</si>
  <si>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</si>
  <si>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</si>
  <si>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</si>
  <si>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</si>
  <si>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</si>
  <si>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</si>
  <si>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</si>
  <si>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</si>
  <si>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</si>
  <si>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</si>
  <si>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</si>
  <si>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</si>
  <si>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</si>
  <si>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</si>
  <si>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</si>
  <si>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</si>
  <si>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</si>
  <si>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</si>
  <si>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</si>
  <si>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</si>
  <si>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</si>
  <si>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</si>
  <si>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</si>
  <si>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</si>
  <si>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</si>
  <si>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</si>
  <si>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</si>
  <si>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</si>
  <si>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</si>
  <si>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</si>
  <si>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</si>
  <si>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</si>
  <si>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</si>
  <si>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</si>
  <si>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</si>
  <si>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</si>
  <si>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</si>
  <si>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</si>
  <si>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</si>
  <si>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</si>
  <si>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</si>
  <si>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</si>
  <si>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</si>
  <si>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</si>
  <si>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</si>
  <si>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</si>
  <si>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</si>
  <si>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</si>
  <si>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</si>
  <si>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</si>
  <si>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</si>
  <si>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</si>
  <si>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</si>
  <si>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</si>
  <si>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</si>
  <si>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</si>
  <si>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</si>
  <si>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</si>
  <si>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</si>
  <si>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</si>
  <si>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</si>
  <si>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</si>
  <si>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</si>
  <si>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</si>
  <si>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</si>
  <si>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</si>
  <si>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</si>
  <si>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</si>
  <si>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</si>
  <si>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</si>
  <si>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</si>
  <si>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</si>
  <si>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</si>
  <si>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</si>
  <si>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</si>
  <si>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</si>
  <si>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</si>
  <si>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</si>
  <si>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</si>
  <si>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</si>
  <si>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</si>
  <si>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</si>
  <si>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</si>
  <si>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</si>
  <si>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</si>
  <si>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</si>
  <si>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</si>
  <si>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</si>
  <si>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</si>
  <si>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</si>
  <si>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</si>
  <si>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</si>
  <si>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</si>
  <si>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</si>
  <si>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</si>
  <si>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</si>
  <si>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</si>
  <si>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</si>
  <si>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</si>
  <si>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</si>
  <si>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</si>
  <si>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</si>
  <si>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</si>
  <si>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</si>
  <si>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</si>
  <si>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</si>
  <si>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</si>
  <si>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</si>
  <si>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</si>
  <si>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</si>
  <si>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</si>
  <si>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</si>
  <si>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</si>
  <si>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</si>
  <si>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</si>
  <si>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</si>
  <si>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</si>
  <si>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</si>
  <si>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</si>
  <si>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</si>
  <si>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</si>
  <si>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</si>
  <si>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</si>
  <si>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</si>
  <si>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</si>
  <si>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</si>
  <si>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</si>
  <si>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</si>
  <si>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</si>
  <si>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</si>
  <si>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</si>
  <si>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</si>
  <si>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</si>
  <si>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</si>
  <si>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</si>
  <si>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</si>
  <si>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</si>
  <si>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</si>
  <si>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</si>
  <si>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</si>
  <si>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</si>
  <si>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</si>
  <si>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</si>
  <si>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</si>
  <si>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</si>
  <si>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</si>
  <si>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</si>
  <si>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</si>
  <si>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</si>
  <si>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</si>
  <si>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</si>
  <si>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</si>
  <si>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</si>
  <si>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</si>
  <si>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</si>
  <si>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</si>
  <si>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</si>
  <si>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</si>
  <si>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</si>
  <si>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</si>
  <si>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</si>
  <si>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</si>
  <si>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</si>
  <si>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</si>
  <si>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</si>
  <si>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</si>
  <si>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</si>
  <si>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</si>
  <si>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</si>
  <si>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</si>
  <si>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</si>
  <si>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</si>
  <si>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</si>
  <si>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</si>
  <si>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</si>
  <si>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</si>
  <si>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</si>
  <si>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</si>
  <si>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</si>
  <si>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</si>
  <si>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</si>
  <si>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</si>
  <si>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</si>
  <si>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</si>
  <si>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</si>
  <si>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</si>
  <si>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</si>
  <si>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</si>
  <si>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</si>
  <si>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</si>
  <si>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</si>
  <si>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</si>
  <si>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</si>
  <si>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</si>
  <si>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</si>
  <si>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</si>
  <si>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</si>
  <si>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</si>
  <si>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</si>
  <si>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</si>
  <si>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</si>
  <si>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</si>
  <si>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</si>
  <si>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</si>
  <si>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</si>
  <si>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</si>
  <si>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</si>
  <si>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</si>
  <si>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</si>
  <si>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</si>
  <si>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</si>
  <si>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</si>
  <si>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</si>
  <si>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</si>
  <si>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</si>
  <si>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</si>
  <si>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</si>
  <si>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</si>
  <si>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</si>
  <si>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</si>
  <si>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</si>
  <si>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</si>
  <si>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</si>
  <si>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</si>
  <si>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</si>
  <si>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</si>
  <si>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</si>
  <si>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</si>
  <si>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</si>
  <si>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</si>
  <si>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</si>
  <si>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</si>
  <si>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</si>
  <si>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</si>
  <si>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</si>
  <si>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</si>
  <si>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</si>
  <si>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</si>
  <si>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</si>
  <si>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</si>
  <si>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</si>
  <si>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</si>
  <si>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</si>
  <si>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</si>
  <si>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</si>
  <si>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</si>
  <si>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</si>
  <si>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</si>
  <si>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</si>
  <si>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</si>
  <si>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</si>
  <si>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</si>
  <si>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</si>
  <si>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</si>
  <si>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</si>
  <si>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</si>
  <si>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</si>
  <si>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</si>
  <si>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</si>
  <si>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</si>
  <si>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</si>
  <si>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</si>
  <si>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</si>
  <si>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</si>
  <si>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</si>
  <si>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</si>
  <si>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</si>
  <si>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</si>
  <si>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</si>
  <si>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</si>
  <si>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</si>
  <si>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</si>
  <si>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</si>
  <si>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</si>
  <si>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</si>
  <si>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</si>
  <si>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</si>
  <si>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</si>
  <si>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</si>
  <si>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</si>
  <si>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</si>
  <si>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</si>
  <si>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</si>
  <si>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</si>
  <si>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</si>
  <si>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</si>
  <si>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</si>
  <si>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</si>
  <si>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</si>
  <si>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</si>
  <si>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</si>
  <si>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</si>
  <si>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</si>
  <si>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</si>
  <si>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</si>
  <si>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</si>
  <si>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</si>
  <si>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</si>
  <si>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</si>
  <si>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</si>
  <si>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</si>
  <si>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</si>
  <si>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</si>
  <si>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</si>
  <si>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</si>
  <si>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</si>
  <si>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</si>
  <si>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</si>
  <si>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</si>
  <si>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</si>
  <si>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</si>
  <si>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</si>
  <si>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</si>
  <si>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</si>
  <si>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</si>
  <si>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</si>
  <si>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</si>
  <si>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</si>
  <si>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</si>
  <si>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</si>
  <si>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</si>
  <si>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</si>
  <si>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</si>
  <si>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</si>
  <si>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</si>
  <si>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</si>
  <si>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</si>
  <si>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</si>
  <si>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</si>
  <si>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</si>
  <si>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</si>
  <si>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</si>
  <si>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</si>
  <si>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</si>
  <si>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</si>
  <si>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</si>
  <si>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</si>
  <si>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</si>
  <si>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</si>
  <si>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</si>
  <si>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</si>
  <si>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</si>
  <si>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</si>
  <si>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</si>
  <si>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</si>
  <si>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</si>
  <si>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</si>
  <si>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</si>
  <si>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</si>
  <si>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</si>
  <si>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</si>
  <si>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</si>
  <si>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</si>
  <si>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</si>
  <si>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</si>
  <si>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</si>
  <si>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</si>
  <si>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</si>
  <si>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</si>
  <si>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</si>
  <si>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</si>
  <si>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</si>
  <si>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</si>
  <si>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</si>
  <si>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</si>
  <si>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</si>
  <si>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</si>
  <si>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</si>
  <si>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</si>
  <si>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</si>
  <si>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</si>
  <si>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</si>
  <si>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</si>
  <si>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</si>
  <si>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</si>
  <si>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</si>
  <si>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</si>
  <si>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</si>
  <si>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</si>
  <si>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</si>
  <si>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</si>
  <si>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</si>
  <si>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</si>
  <si>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</si>
  <si>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</si>
  <si>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</si>
  <si>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</si>
  <si>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</si>
  <si>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</si>
  <si>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</si>
  <si>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</si>
  <si>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</si>
  <si>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</si>
  <si>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</si>
  <si>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</si>
  <si>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</si>
  <si>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</si>
  <si>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</si>
  <si>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</si>
  <si>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</si>
  <si>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</si>
  <si>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</si>
  <si>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</si>
  <si>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</si>
  <si>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</si>
  <si>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</si>
  <si>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</si>
  <si>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</si>
  <si>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</si>
  <si>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</si>
  <si>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</si>
  <si>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</si>
  <si>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</si>
  <si>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</si>
  <si>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</si>
  <si>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</si>
  <si>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</si>
  <si>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</si>
  <si>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</si>
  <si>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</si>
  <si>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</si>
  <si>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</si>
  <si>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</si>
  <si>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</si>
  <si>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</si>
  <si>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</si>
  <si>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</si>
  <si>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</si>
  <si>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</si>
  <si>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</si>
  <si>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</si>
  <si>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</si>
  <si>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</si>
  <si>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</si>
  <si>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</si>
  <si>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</si>
  <si>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</si>
  <si>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</si>
  <si>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</si>
  <si>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</si>
  <si>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</si>
  <si>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</si>
  <si>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</si>
  <si>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</si>
  <si>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</si>
  <si>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</si>
  <si>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</si>
  <si>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</si>
  <si>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</si>
  <si>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</si>
  <si>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</si>
  <si>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</si>
  <si>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</si>
  <si>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</si>
  <si>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</si>
  <si>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</si>
  <si>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</si>
  <si>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</si>
  <si>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</si>
  <si>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</si>
  <si>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</si>
  <si>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</si>
  <si>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</si>
  <si>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</si>
  <si>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</si>
  <si>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</si>
  <si>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</si>
  <si>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</si>
  <si>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</si>
  <si>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</si>
  <si>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</si>
  <si>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</si>
  <si>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</si>
  <si>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</si>
  <si>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</si>
  <si>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</si>
  <si>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</si>
  <si>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</si>
  <si>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</si>
  <si>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</si>
  <si>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</si>
  <si>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</si>
  <si>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</si>
  <si>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</si>
  <si>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</si>
  <si>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</si>
  <si>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</si>
  <si>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</si>
  <si>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</si>
  <si>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</si>
  <si>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</si>
  <si>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</si>
  <si>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</si>
  <si>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</si>
  <si>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</si>
  <si>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</si>
  <si>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</si>
  <si>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</si>
  <si>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</si>
  <si>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</si>
  <si>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</si>
  <si>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</si>
  <si>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</si>
  <si>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</si>
  <si>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</si>
  <si>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</si>
  <si>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</si>
  <si>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</si>
  <si>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</si>
  <si>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</si>
  <si>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</si>
  <si>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</si>
  <si>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</si>
  <si>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</si>
  <si>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</si>
  <si>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</si>
  <si>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</si>
  <si>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</si>
  <si>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</si>
  <si>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</si>
  <si>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</si>
  <si>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</si>
  <si>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</si>
  <si>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</si>
  <si>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</si>
  <si>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</si>
  <si>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</si>
  <si>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</si>
  <si>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</si>
  <si>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</si>
  <si>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</si>
  <si>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</si>
  <si>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</si>
  <si>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</si>
  <si>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</si>
  <si>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</si>
  <si>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</si>
  <si>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</si>
  <si>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</si>
  <si>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</si>
  <si>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</si>
  <si>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</si>
  <si>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</si>
  <si>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</si>
  <si>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</si>
  <si>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</si>
  <si>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</si>
  <si>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</si>
  <si>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</si>
  <si>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</si>
  <si>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</si>
  <si>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</si>
  <si>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</si>
  <si>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</si>
  <si>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</si>
  <si>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</si>
  <si>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</si>
  <si>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</si>
  <si>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</si>
  <si>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</si>
  <si>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</si>
  <si>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</si>
  <si>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</si>
  <si>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</si>
  <si>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</si>
  <si>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</si>
  <si>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</si>
  <si>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</si>
  <si>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</si>
  <si>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</si>
  <si>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</si>
  <si>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</si>
  <si>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</si>
  <si>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</si>
  <si>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</si>
  <si>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</si>
  <si>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</si>
  <si>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</si>
  <si>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</si>
  <si>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</si>
  <si>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</si>
  <si>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</si>
  <si>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</si>
  <si>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</si>
  <si>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</si>
  <si>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</si>
  <si>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</si>
  <si>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</si>
  <si>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</si>
  <si>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</si>
  <si>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</si>
  <si>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</si>
  <si>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</si>
  <si>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</si>
  <si>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</si>
  <si>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</si>
  <si>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</si>
  <si>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</si>
  <si>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</si>
  <si>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</si>
  <si>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</si>
  <si>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</si>
  <si>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</si>
  <si>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</si>
  <si>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</si>
  <si>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</si>
  <si>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</si>
  <si>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</si>
  <si>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</si>
  <si>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</si>
  <si>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</si>
  <si>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</si>
  <si>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</si>
  <si>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</si>
  <si>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</si>
  <si>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</si>
  <si>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</si>
  <si>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</si>
  <si>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</si>
  <si>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</si>
  <si>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</si>
  <si>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</si>
  <si>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</si>
  <si>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</si>
  <si>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</si>
  <si>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</si>
  <si>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</si>
  <si>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</si>
  <si>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</si>
  <si>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</si>
  <si>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</si>
  <si>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</si>
  <si>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</si>
  <si>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</si>
  <si>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</si>
  <si>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</si>
  <si>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</si>
  <si>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</si>
  <si>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</si>
  <si>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</si>
  <si>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</si>
  <si>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</si>
  <si>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</si>
  <si>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</si>
  <si>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</si>
  <si>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</si>
  <si>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</si>
  <si>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</si>
  <si>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</si>
  <si>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</si>
  <si>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</si>
  <si>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</si>
  <si>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</si>
  <si>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</si>
  <si>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</si>
  <si>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</si>
  <si>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</si>
  <si>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</si>
  <si>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</si>
  <si>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</si>
  <si>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</si>
  <si>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</si>
  <si>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</si>
  <si>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</si>
  <si>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</si>
  <si>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</si>
  <si>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</si>
  <si>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</si>
  <si>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</si>
  <si>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</si>
  <si>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</si>
  <si>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</si>
  <si>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</si>
  <si>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</si>
  <si>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</si>
  <si>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</si>
  <si>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</si>
  <si>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</si>
  <si>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</si>
  <si>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</si>
  <si>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</si>
  <si>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</si>
  <si>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</si>
  <si>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</si>
  <si>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</si>
  <si>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</si>
  <si>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</si>
  <si>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</si>
  <si>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</si>
  <si>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</si>
  <si>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</si>
  <si>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</si>
  <si>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</si>
  <si>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</si>
  <si>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</si>
  <si>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</si>
  <si>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</si>
  <si>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</si>
  <si>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</si>
  <si>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</si>
  <si>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</si>
  <si>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</si>
  <si>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</si>
  <si>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</si>
  <si>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</si>
  <si>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</si>
  <si>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</si>
  <si>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</si>
  <si>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</si>
  <si>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</si>
  <si>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</si>
  <si>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</si>
  <si>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</si>
  <si>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</si>
  <si>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</si>
  <si>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</si>
  <si>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</si>
  <si>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</si>
  <si>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</si>
  <si>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</si>
  <si>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</si>
  <si>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</si>
  <si>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</si>
  <si>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</si>
  <si>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</si>
  <si>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</si>
  <si>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</si>
  <si>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</si>
  <si>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</si>
  <si>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</si>
  <si>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</si>
  <si>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</si>
  <si>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</si>
  <si>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</si>
  <si>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</si>
  <si>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</si>
  <si>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</si>
  <si>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</si>
  <si>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</si>
  <si>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</si>
  <si>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</si>
  <si>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</si>
  <si>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</si>
  <si>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</si>
  <si>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</si>
  <si>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</si>
  <si>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</si>
  <si>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</si>
  <si>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</si>
  <si>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</si>
  <si>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</si>
  <si>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</si>
  <si>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</si>
  <si>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</si>
  <si>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</si>
  <si>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</si>
  <si>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</si>
  <si>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</si>
  <si>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</si>
  <si>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</si>
  <si>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</si>
  <si>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</si>
  <si>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</si>
  <si>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</si>
  <si>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</si>
  <si>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</si>
  <si>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</si>
  <si>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</si>
  <si>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</si>
  <si>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</si>
  <si>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</si>
  <si>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</si>
  <si>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</si>
  <si>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</si>
  <si>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</si>
  <si>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</si>
  <si>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</si>
  <si>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</si>
  <si>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</si>
  <si>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</si>
  <si>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</si>
  <si>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</si>
  <si>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</si>
  <si>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</si>
  <si>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</si>
  <si>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</si>
  <si>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</si>
  <si>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</si>
  <si>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</si>
  <si>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</si>
  <si>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</si>
  <si>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</si>
  <si>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</si>
  <si>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</si>
  <si>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</si>
  <si>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</si>
  <si>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</si>
  <si>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</si>
  <si>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</si>
  <si>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</si>
  <si>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</si>
  <si>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</si>
  <si>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</si>
  <si>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</si>
  <si>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</si>
  <si>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</si>
  <si>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</si>
  <si>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</si>
  <si>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</si>
  <si>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</si>
  <si>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</si>
  <si>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</si>
  <si>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</si>
  <si>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</si>
  <si>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</si>
  <si>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</si>
  <si>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</si>
  <si>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</si>
  <si>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</si>
  <si>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</si>
  <si>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</si>
  <si>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</si>
  <si>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</si>
  <si>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</si>
  <si>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</si>
  <si>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</si>
  <si>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</si>
  <si>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</si>
  <si>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</si>
  <si>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</si>
  <si>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</si>
  <si>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</si>
  <si>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</si>
  <si>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</si>
  <si>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</si>
  <si>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</si>
  <si>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</si>
  <si>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</si>
  <si>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</si>
  <si>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</si>
  <si>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</si>
  <si>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</si>
  <si>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</si>
  <si>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</si>
  <si>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</si>
  <si>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</si>
  <si>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</si>
  <si>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</si>
  <si>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</si>
  <si>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</si>
  <si>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</si>
  <si>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</si>
  <si>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</si>
  <si>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</si>
  <si>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</si>
  <si>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</si>
  <si>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</si>
  <si>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</si>
  <si>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</si>
  <si>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</si>
  <si>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</si>
  <si>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</si>
  <si>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</si>
  <si>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</si>
  <si>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</si>
  <si>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</si>
  <si>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</si>
  <si>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</si>
  <si>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</si>
  <si>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</si>
  <si>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</si>
  <si>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</si>
  <si>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</si>
  <si>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</si>
  <si>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</si>
  <si>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</si>
  <si>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</si>
  <si>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</si>
  <si>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</si>
  <si>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</si>
  <si>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</si>
  <si>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</si>
  <si>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</si>
  <si>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</si>
  <si>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</si>
  <si>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</si>
  <si>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</si>
  <si>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</si>
  <si>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</si>
  <si>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</si>
  <si>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</si>
  <si>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</si>
  <si>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</si>
  <si>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</si>
  <si>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</si>
  <si>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</si>
  <si>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</si>
  <si>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</si>
  <si>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</si>
  <si>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</si>
  <si>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</si>
  <si>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</si>
  <si>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</si>
  <si>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</si>
  <si>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</si>
  <si>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</si>
  <si>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</si>
  <si>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</si>
  <si>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</si>
  <si>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</si>
  <si>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</si>
  <si>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</si>
  <si>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</si>
  <si>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</si>
  <si>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</si>
  <si>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</si>
  <si>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</si>
  <si>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</si>
  <si>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</si>
  <si>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</si>
  <si>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</si>
  <si>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</si>
  <si>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</si>
  <si>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</si>
  <si>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</si>
  <si>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</si>
  <si>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</si>
  <si>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</si>
  <si>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</si>
  <si>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</si>
  <si>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</si>
  <si>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</si>
  <si>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</si>
  <si>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</si>
  <si>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</si>
  <si>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</si>
  <si>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</si>
  <si>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</si>
  <si>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</si>
  <si>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</si>
  <si>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</si>
  <si>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</si>
  <si>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</si>
  <si>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</si>
  <si>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</si>
  <si>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</si>
  <si>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</si>
  <si>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</si>
  <si>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</si>
  <si>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</si>
  <si>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</si>
  <si>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</si>
  <si>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</si>
  <si>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</si>
  <si>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</si>
  <si>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</si>
  <si>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</si>
  <si>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</si>
  <si>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</si>
  <si>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</si>
  <si>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</si>
  <si>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</si>
  <si>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</si>
  <si>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</si>
  <si>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</si>
  <si>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</si>
  <si>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</si>
  <si>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</si>
  <si>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</si>
  <si>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</si>
  <si>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</si>
  <si>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</si>
  <si>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</si>
  <si>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</si>
  <si>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</si>
  <si>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</si>
  <si>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</si>
  <si>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</si>
  <si>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</si>
  <si>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</si>
  <si>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</si>
  <si>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</si>
  <si>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</si>
  <si>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</si>
  <si>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</si>
  <si>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</si>
  <si>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</si>
  <si>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</si>
  <si>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</si>
  <si>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</si>
  <si>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</si>
  <si>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</si>
  <si>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</si>
  <si>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</si>
  <si>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</si>
  <si>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</si>
  <si>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</si>
  <si>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</si>
  <si>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</si>
  <si>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</si>
  <si>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</si>
  <si>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</si>
  <si>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</si>
  <si>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</si>
  <si>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</si>
  <si>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</si>
  <si>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</si>
  <si>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</si>
  <si>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</si>
  <si>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</si>
  <si>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</si>
  <si>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</si>
  <si>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</si>
  <si>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</si>
  <si>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</si>
  <si>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</si>
  <si>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</si>
  <si>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</si>
  <si>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</si>
  <si>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</si>
  <si>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</si>
  <si>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</si>
  <si>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</si>
  <si>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</si>
  <si>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</si>
  <si>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</si>
  <si>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</si>
  <si>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</si>
  <si>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</si>
  <si>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</si>
  <si>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</si>
  <si>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</si>
  <si>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</si>
  <si>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</si>
  <si>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</si>
  <si>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</si>
  <si>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</si>
  <si>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</si>
  <si>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</si>
  <si>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</si>
  <si>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</si>
  <si>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</si>
  <si>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</si>
  <si>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</si>
  <si>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</si>
  <si>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</si>
  <si>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</si>
  <si>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</si>
  <si>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</si>
  <si>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</si>
  <si>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</si>
  <si>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</si>
  <si>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</si>
  <si>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</si>
  <si>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</si>
  <si>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</si>
  <si>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</si>
  <si>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</si>
  <si>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</si>
  <si>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</si>
  <si>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</si>
  <si>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</si>
  <si>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</si>
  <si>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</si>
  <si>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</si>
  <si>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</si>
  <si>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</si>
  <si>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</si>
  <si>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</si>
  <si>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</si>
  <si>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</si>
  <si>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</si>
  <si>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</si>
  <si>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</si>
  <si>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</si>
  <si>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</si>
  <si>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</si>
  <si>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</si>
  <si>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</si>
  <si>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</si>
  <si>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</si>
  <si>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</si>
  <si>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</si>
  <si>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</si>
  <si>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</si>
  <si>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</si>
  <si>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</si>
  <si>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</si>
  <si>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</si>
  <si>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</si>
  <si>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</si>
  <si>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</si>
  <si>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</si>
  <si>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</si>
  <si>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</si>
  <si>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</si>
  <si>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</si>
  <si>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</si>
  <si>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</si>
  <si>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</si>
  <si>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</si>
  <si>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</si>
  <si>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</si>
  <si>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</si>
  <si>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</si>
  <si>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</si>
  <si>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</si>
  <si>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</si>
  <si>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</si>
  <si>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</si>
  <si>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</si>
  <si>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</si>
  <si>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</si>
  <si>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</si>
  <si>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</si>
  <si>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</si>
  <si>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</si>
  <si>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</si>
  <si>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</si>
  <si>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</si>
  <si>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</si>
  <si>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</si>
  <si>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</si>
  <si>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</si>
  <si>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</si>
  <si>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</si>
  <si>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</si>
  <si>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</si>
  <si>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</si>
  <si>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</si>
  <si>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</si>
  <si>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</si>
  <si>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</si>
  <si>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</si>
  <si>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</si>
  <si>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</si>
  <si>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</si>
  <si>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</si>
  <si>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</si>
  <si>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</si>
  <si>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</si>
  <si>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</si>
  <si>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</si>
  <si>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</si>
  <si>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</si>
  <si>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</si>
  <si>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</si>
  <si>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</si>
  <si>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</si>
  <si>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</si>
  <si>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</si>
  <si>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</si>
  <si>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</si>
  <si>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</si>
  <si>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</si>
  <si>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</si>
  <si>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</si>
  <si>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</si>
  <si>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</si>
  <si>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</si>
  <si>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</si>
  <si>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</si>
  <si>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</si>
  <si>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</si>
  <si>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</si>
  <si>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</si>
  <si>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</si>
  <si>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</si>
  <si>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</si>
  <si>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</si>
  <si>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</si>
  <si>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</si>
  <si>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</si>
  <si>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</si>
  <si>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</si>
  <si>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</si>
  <si>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</si>
  <si>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</si>
  <si>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</si>
  <si>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</si>
  <si>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</si>
  <si>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</si>
  <si>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</si>
  <si>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</si>
  <si>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</si>
  <si>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</si>
  <si>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</si>
  <si>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</si>
  <si>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</si>
  <si>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</si>
  <si>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</si>
  <si>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</si>
  <si>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</si>
  <si>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</si>
  <si>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</si>
  <si>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</si>
  <si>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</si>
  <si>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</si>
  <si>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</si>
  <si>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</si>
  <si>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</si>
  <si>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</si>
  <si>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</si>
  <si>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</si>
  <si>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</si>
  <si>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</si>
  <si>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</si>
  <si>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</si>
  <si>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</si>
  <si>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</si>
  <si>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</si>
  <si>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</si>
  <si>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</si>
  <si>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</si>
  <si>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</si>
  <si>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</si>
  <si>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</si>
  <si>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</si>
  <si>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</si>
  <si>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</si>
  <si>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</si>
  <si>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</si>
  <si>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</si>
  <si>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</si>
  <si>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</si>
  <si>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</si>
  <si>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</si>
  <si>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</si>
  <si>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</si>
  <si>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</si>
  <si>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</si>
  <si>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</si>
  <si>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</si>
  <si>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</si>
  <si>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</si>
  <si>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</si>
  <si>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</si>
  <si>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</si>
  <si>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</si>
  <si>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</si>
  <si>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</si>
  <si>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</si>
  <si>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</si>
  <si>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</si>
  <si>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</si>
  <si>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</si>
  <si>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</si>
  <si>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</si>
  <si>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</si>
  <si>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</si>
  <si>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</si>
  <si>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</si>
  <si>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</si>
  <si>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</si>
  <si>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</si>
  <si>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</si>
  <si>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</si>
  <si>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</si>
  <si>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</si>
  <si>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</si>
  <si>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</si>
  <si>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</si>
  <si>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</si>
  <si>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</si>
  <si>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</si>
  <si>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</si>
  <si>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</si>
  <si>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</si>
  <si>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</si>
  <si>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</si>
  <si>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</si>
  <si>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</si>
  <si>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</si>
  <si>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</si>
  <si>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</si>
  <si>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</si>
  <si>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</si>
  <si>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</si>
  <si>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</si>
  <si>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</si>
  <si>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</si>
  <si>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</si>
  <si>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</si>
  <si>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</si>
  <si>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</si>
  <si>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</si>
  <si>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</si>
  <si>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</si>
  <si>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</si>
  <si>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</si>
  <si>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</si>
  <si>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</si>
  <si>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</si>
  <si>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</si>
  <si>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</si>
  <si>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</si>
  <si>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</si>
  <si>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</si>
  <si>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</si>
  <si>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</si>
  <si>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</si>
  <si>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</si>
  <si>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</si>
  <si>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</si>
  <si>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</si>
  <si>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</si>
  <si>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</si>
  <si>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</si>
  <si>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</si>
  <si>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</si>
  <si>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</si>
  <si>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</si>
  <si>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</si>
  <si>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</si>
  <si>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</si>
  <si>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</si>
  <si>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</si>
  <si>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</si>
  <si>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</si>
  <si>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</si>
  <si>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</si>
  <si>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</si>
  <si>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</si>
  <si>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</si>
  <si>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</si>
  <si>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</si>
  <si>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</si>
  <si>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</si>
  <si>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</si>
  <si>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</si>
  <si>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</si>
  <si>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</si>
  <si>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</si>
  <si>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</si>
  <si>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</si>
  <si>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</si>
  <si>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</si>
  <si>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</si>
  <si>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</si>
  <si>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</si>
  <si>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</si>
  <si>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</si>
  <si>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</si>
  <si>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</si>
  <si>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</si>
  <si>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</si>
  <si>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</si>
  <si>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</si>
  <si>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</si>
  <si>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</si>
  <si>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</si>
  <si>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</si>
  <si>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</si>
  <si>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</si>
  <si>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</si>
  <si>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</si>
  <si>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</si>
  <si>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</si>
  <si>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</si>
  <si>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</si>
  <si>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</si>
  <si>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</si>
  <si>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</si>
  <si>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</si>
  <si>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</si>
  <si>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</si>
  <si>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</si>
  <si>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</si>
  <si>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</si>
  <si>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</si>
  <si>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</si>
  <si>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</si>
  <si>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</si>
  <si>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</si>
  <si>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</si>
  <si>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</si>
  <si>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</si>
  <si>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</si>
  <si>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</si>
  <si>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</si>
  <si>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</si>
  <si>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</si>
  <si>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</si>
  <si>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</si>
  <si>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</si>
  <si>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</si>
  <si>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</si>
  <si>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</si>
  <si>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</si>
  <si>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</si>
  <si>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</si>
  <si>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</si>
  <si>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</si>
  <si>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</si>
  <si>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</si>
  <si>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</si>
  <si>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</si>
  <si>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</si>
  <si>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</si>
  <si>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</si>
  <si>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</si>
  <si>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</si>
  <si>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</si>
  <si>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</si>
  <si>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</si>
  <si>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</si>
  <si>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</si>
  <si>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</si>
  <si>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</si>
  <si>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</si>
  <si>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</si>
  <si>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</si>
  <si>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</si>
  <si>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</si>
  <si>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</si>
  <si>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</si>
  <si>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</si>
  <si>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</si>
  <si>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</si>
  <si>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</si>
  <si>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</si>
  <si>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</si>
  <si>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</si>
  <si>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</si>
  <si>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</si>
  <si>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</si>
  <si>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</si>
  <si>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</si>
  <si>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</si>
  <si>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</si>
  <si>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</si>
  <si>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</si>
  <si>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</si>
  <si>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</si>
  <si>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</si>
  <si>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</si>
  <si>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</si>
  <si>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</si>
  <si>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</si>
  <si>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</si>
  <si>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</si>
  <si>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</si>
  <si>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</si>
  <si>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</si>
  <si>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</si>
  <si>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</si>
  <si>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</si>
  <si>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</si>
  <si>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</si>
  <si>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</si>
  <si>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</si>
  <si>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</si>
  <si>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</si>
  <si>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</si>
  <si>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</si>
  <si>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</si>
  <si>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</si>
  <si>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</si>
  <si>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</si>
  <si>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</si>
  <si>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</si>
  <si>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</si>
  <si>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</si>
  <si>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</si>
  <si>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</si>
  <si>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</si>
  <si>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</si>
  <si>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</si>
  <si>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</si>
  <si>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</si>
  <si>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</si>
  <si>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</si>
  <si>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</si>
  <si>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</si>
  <si>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</si>
  <si>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</si>
  <si>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</si>
  <si>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</si>
  <si>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</si>
  <si>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</si>
  <si>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</si>
  <si>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</si>
  <si>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</si>
  <si>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</si>
  <si>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</si>
  <si>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</si>
  <si>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</si>
  <si>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</si>
  <si>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</si>
  <si>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</si>
  <si>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</si>
  <si>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</si>
  <si>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</si>
  <si>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</si>
  <si>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</si>
  <si>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</si>
  <si>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</si>
  <si>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</si>
  <si>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</si>
  <si>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</si>
  <si>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</si>
  <si>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</si>
  <si>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</si>
  <si>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</si>
  <si>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</si>
  <si>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</si>
  <si>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</si>
  <si>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</si>
  <si>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</si>
  <si>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</si>
  <si>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</si>
  <si>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</si>
  <si>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</si>
  <si>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</si>
  <si>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</si>
  <si>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</si>
  <si>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</si>
  <si>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</si>
  <si>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</si>
  <si>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</si>
  <si>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</si>
  <si>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</si>
  <si>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</si>
  <si>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</si>
  <si>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</si>
  <si>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</si>
  <si>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</si>
  <si>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</si>
  <si>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</si>
  <si>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</si>
  <si>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</si>
  <si>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</si>
  <si>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</si>
  <si>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</si>
  <si>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</si>
  <si>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</si>
  <si>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</si>
  <si>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</si>
  <si>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</si>
  <si>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</si>
  <si>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</si>
  <si>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</si>
  <si>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</si>
  <si>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</si>
  <si>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</si>
  <si>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</si>
  <si>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</si>
  <si>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</si>
  <si>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</si>
  <si>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</si>
  <si>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</si>
  <si>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</si>
  <si>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</si>
  <si>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</si>
  <si>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</si>
  <si>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</si>
  <si>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</si>
  <si>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</si>
  <si>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</si>
  <si>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</si>
  <si>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</si>
  <si>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</si>
  <si>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</si>
  <si>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</si>
  <si>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</si>
  <si>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</si>
  <si>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</si>
  <si>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</si>
  <si>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</si>
  <si>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</si>
  <si>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</si>
  <si>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</si>
  <si>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</si>
  <si>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</si>
  <si>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</si>
  <si>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</si>
  <si>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</si>
  <si>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</si>
  <si>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</si>
  <si>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</si>
  <si>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</si>
  <si>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</si>
  <si>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</si>
  <si>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</si>
  <si>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</si>
  <si>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</si>
  <si>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</si>
  <si>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</si>
  <si>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</si>
  <si>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</si>
  <si>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</si>
  <si>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</si>
  <si>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</si>
  <si>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</si>
  <si>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</si>
  <si>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</si>
  <si>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</si>
  <si>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</si>
  <si>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</si>
  <si>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</si>
  <si>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</si>
  <si>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</si>
  <si>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</si>
  <si>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</si>
  <si>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</si>
  <si>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</si>
  <si>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</si>
  <si>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</si>
  <si>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</si>
  <si>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</si>
  <si>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</si>
  <si>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</si>
  <si>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</si>
  <si>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</si>
  <si>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</si>
  <si>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</si>
  <si>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</si>
  <si>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</si>
  <si>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</si>
  <si>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</si>
  <si>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</si>
  <si>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</si>
  <si>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</si>
  <si>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</si>
  <si>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</si>
  <si>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</si>
  <si>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</si>
  <si>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</si>
  <si>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</si>
  <si>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</si>
  <si>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</si>
  <si>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</si>
  <si>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</si>
  <si>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</si>
  <si>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</si>
  <si>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</si>
  <si>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</si>
  <si>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</si>
  <si>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</si>
  <si>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</si>
  <si>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</si>
  <si>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</si>
  <si>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</si>
  <si>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</si>
  <si>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</si>
  <si>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</si>
  <si>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</si>
  <si>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</si>
  <si>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</si>
  <si>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</si>
  <si>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</si>
  <si>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</si>
  <si>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</si>
  <si>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</si>
  <si>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</si>
  <si>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</si>
  <si>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</si>
  <si>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</si>
  <si>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</si>
  <si>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</si>
  <si>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</si>
  <si>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</si>
  <si>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</si>
  <si>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</si>
  <si>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</si>
  <si>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</si>
  <si>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</si>
  <si>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</si>
  <si>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</si>
  <si>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</si>
  <si>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</si>
  <si>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</si>
  <si>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</si>
  <si>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</si>
  <si>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</si>
  <si>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</si>
  <si>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</si>
  <si>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</si>
  <si>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</si>
  <si>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</si>
  <si>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</si>
  <si>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</si>
  <si>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</si>
  <si>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</si>
  <si>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</si>
  <si>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</si>
  <si>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</si>
  <si>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</si>
  <si>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</si>
  <si>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</si>
  <si>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</si>
  <si>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</si>
  <si>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</si>
  <si>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</si>
  <si>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</si>
  <si>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</si>
  <si>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</si>
  <si>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</si>
  <si>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</si>
  <si>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</si>
  <si>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</si>
  <si>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</si>
  <si>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</si>
  <si>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</si>
  <si>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</si>
  <si>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</si>
  <si>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</si>
  <si>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</si>
  <si>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</si>
  <si>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</si>
  <si>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</si>
  <si>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</si>
  <si>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</si>
  <si>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</si>
  <si>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</si>
  <si>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</si>
  <si>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</si>
  <si>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</si>
  <si>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</si>
  <si>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</si>
  <si>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</si>
  <si>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</si>
  <si>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</si>
  <si>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</si>
  <si>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</si>
  <si>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</si>
  <si>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</si>
  <si>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</si>
  <si>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</si>
  <si>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</si>
  <si>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</si>
  <si>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</si>
  <si>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</si>
  <si>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</si>
  <si>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</si>
  <si>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</si>
  <si>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</si>
  <si>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</si>
  <si>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</si>
  <si>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</si>
  <si>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</si>
  <si>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</si>
  <si>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</si>
  <si>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</si>
  <si>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</si>
  <si>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</si>
  <si>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</si>
  <si>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</si>
  <si>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</si>
  <si>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</si>
  <si>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</si>
  <si>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</si>
  <si>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</si>
  <si>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</si>
  <si>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</si>
  <si>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</si>
  <si>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</si>
  <si>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</si>
  <si>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</si>
  <si>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</si>
  <si>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</si>
  <si>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</si>
  <si>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</si>
  <si>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</si>
  <si>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</si>
  <si>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</si>
  <si>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</si>
  <si>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</si>
  <si>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</si>
  <si>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</si>
  <si>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</si>
  <si>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</si>
  <si>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</si>
  <si>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</si>
  <si>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</si>
  <si>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</si>
  <si>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</si>
  <si>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</si>
  <si>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</si>
  <si>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</si>
  <si>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</si>
  <si>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</si>
  <si>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</si>
  <si>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</si>
  <si>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</si>
  <si>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</si>
  <si>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</si>
  <si>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</si>
  <si>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</si>
  <si>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</si>
  <si>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</si>
  <si>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</si>
  <si>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</si>
  <si>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</si>
  <si>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</si>
  <si>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</si>
  <si>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</si>
  <si>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</si>
  <si>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</si>
  <si>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</si>
  <si>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</si>
  <si>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</si>
  <si>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</si>
  <si>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</si>
  <si>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</si>
  <si>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</si>
  <si>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</si>
  <si>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</si>
  <si>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</si>
  <si>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</si>
  <si>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</si>
  <si>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</si>
  <si>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</si>
  <si>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</si>
  <si>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</si>
  <si>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</si>
  <si>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</si>
  <si>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</si>
  <si>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</si>
  <si>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</si>
  <si>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</si>
  <si>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</si>
  <si>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</si>
  <si>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</si>
  <si>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</si>
  <si>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</si>
  <si>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</si>
  <si>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</si>
  <si>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</si>
  <si>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</si>
  <si>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</si>
  <si>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</si>
  <si>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</si>
  <si>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</si>
  <si>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</si>
  <si>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</si>
  <si>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</si>
  <si>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</si>
  <si>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</si>
  <si>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</si>
  <si>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</si>
  <si>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</si>
  <si>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</si>
  <si>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</si>
  <si>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</si>
  <si>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</si>
  <si>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</si>
  <si>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</si>
  <si>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</si>
  <si>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</si>
  <si>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</si>
  <si>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</si>
  <si>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</si>
  <si>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</si>
  <si>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</si>
  <si>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</si>
  <si>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</si>
  <si>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</si>
  <si>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</si>
  <si>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</si>
  <si>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</si>
  <si>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</si>
  <si>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</si>
  <si>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</si>
  <si>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</si>
  <si>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</si>
  <si>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</si>
  <si>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</si>
  <si>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</si>
  <si>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</si>
  <si>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</si>
  <si>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</si>
  <si>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</si>
  <si>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</si>
  <si>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</si>
  <si>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</si>
  <si>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</si>
  <si>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</si>
  <si>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</si>
  <si>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</si>
  <si>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</si>
  <si>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</si>
  <si>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</si>
  <si>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</si>
  <si>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</si>
  <si>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</si>
  <si>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</si>
  <si>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</si>
  <si>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</si>
  <si>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</si>
  <si>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</si>
  <si>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</si>
  <si>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</si>
  <si>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</si>
  <si>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</si>
  <si>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</si>
  <si>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</si>
  <si>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</si>
  <si>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</si>
  <si>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</si>
  <si>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</si>
  <si>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</si>
  <si>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</si>
  <si>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</si>
  <si>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</si>
  <si>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</si>
  <si>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</si>
  <si>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</si>
  <si>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</si>
  <si>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</si>
  <si>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</si>
  <si>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</si>
  <si>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</si>
  <si>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</si>
  <si>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</si>
  <si>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</si>
  <si>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</si>
  <si>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</si>
  <si>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</si>
  <si>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</si>
  <si>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</si>
  <si>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</si>
  <si>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</si>
  <si>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</si>
  <si>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</si>
  <si>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</si>
  <si>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</si>
  <si>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</si>
  <si>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</si>
  <si>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</si>
  <si>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</si>
  <si>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</si>
  <si>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</si>
  <si>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</si>
  <si>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</si>
  <si>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</si>
  <si>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</si>
  <si>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</si>
  <si>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</si>
  <si>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</si>
  <si>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</si>
  <si>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</si>
  <si>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</si>
  <si>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</si>
  <si>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</si>
  <si>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</si>
  <si>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</si>
  <si>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</si>
  <si>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</si>
  <si>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</si>
  <si>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</si>
  <si>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</si>
  <si>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</si>
  <si>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</si>
  <si>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</si>
  <si>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</si>
  <si>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</si>
  <si>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</si>
  <si>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</si>
  <si>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</si>
  <si>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</si>
  <si>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</si>
  <si>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</si>
  <si>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</si>
  <si>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</si>
  <si>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</si>
  <si>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</si>
  <si>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</si>
  <si>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</si>
  <si>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</si>
  <si>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</si>
  <si>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</si>
  <si>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</si>
  <si>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</si>
  <si>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</si>
  <si>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</si>
  <si>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</si>
  <si>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</si>
  <si>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</si>
  <si>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</si>
  <si>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</si>
  <si>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</si>
  <si>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</si>
  <si>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</si>
  <si>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</si>
  <si>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</si>
  <si>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</si>
  <si>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</si>
  <si>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</si>
  <si>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</si>
  <si>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</si>
  <si>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</si>
  <si>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</si>
  <si>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</si>
  <si>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</si>
  <si>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</si>
  <si>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</si>
  <si>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</si>
  <si>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</si>
  <si>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</si>
  <si>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</si>
  <si>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</si>
  <si>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</si>
  <si>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</si>
  <si>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</si>
  <si>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</si>
  <si>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</si>
  <si>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</si>
  <si>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</si>
  <si>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</si>
  <si>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</si>
  <si>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</si>
  <si>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</si>
  <si>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</si>
  <si>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</si>
  <si>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</si>
  <si>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</si>
  <si>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</si>
  <si>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</si>
  <si>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</si>
  <si>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</si>
  <si>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</si>
  <si>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</si>
  <si>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</si>
  <si>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</si>
  <si>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</si>
  <si>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</si>
  <si>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</si>
  <si>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</si>
  <si>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</si>
  <si>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</si>
  <si>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</si>
  <si>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</si>
  <si>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</si>
  <si>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</si>
  <si>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</si>
  <si>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</si>
  <si>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</si>
  <si>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</si>
  <si>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</si>
  <si>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</si>
  <si>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</si>
  <si>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</si>
  <si>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</si>
  <si>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</si>
  <si>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</si>
  <si>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</si>
  <si>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</si>
  <si>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</si>
  <si>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</si>
  <si>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</si>
  <si>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</si>
  <si>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</si>
  <si>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</si>
  <si>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</si>
  <si>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</si>
  <si>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</si>
  <si>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</si>
  <si>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</si>
  <si>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</si>
  <si>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</si>
  <si>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</si>
  <si>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</si>
  <si>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</si>
  <si>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</si>
  <si>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</si>
  <si>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</si>
  <si>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</si>
  <si>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</si>
  <si>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</si>
  <si>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</si>
  <si>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</si>
  <si>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</si>
  <si>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</si>
  <si>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</si>
  <si>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</si>
  <si>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</si>
  <si>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</si>
  <si>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</si>
  <si>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</si>
  <si>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</si>
  <si>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</si>
  <si>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</si>
  <si>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</si>
  <si>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</si>
  <si>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</si>
  <si>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</si>
  <si>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</si>
  <si>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</si>
  <si>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</si>
  <si>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</si>
  <si>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</si>
  <si>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</si>
  <si>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</si>
  <si>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</si>
  <si>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</si>
  <si>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</si>
  <si>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</si>
  <si>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</si>
  <si>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</si>
  <si>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</si>
  <si>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</si>
  <si>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</si>
  <si>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</si>
  <si>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</si>
  <si>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</si>
  <si>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</si>
  <si>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</si>
  <si>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</si>
  <si>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</si>
  <si>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</si>
  <si>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</si>
  <si>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</si>
  <si>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</si>
  <si>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</si>
  <si>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</si>
  <si>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</si>
  <si>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</si>
  <si>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</si>
  <si>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</si>
  <si>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</si>
  <si>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</si>
  <si>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</si>
  <si>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</si>
  <si>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</si>
  <si>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</si>
  <si>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</si>
  <si>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</si>
  <si>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</si>
  <si>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</si>
  <si>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</si>
  <si>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</si>
  <si>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</si>
  <si>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</si>
  <si>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</si>
  <si>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</si>
  <si>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</si>
  <si>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</si>
  <si>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</si>
  <si>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</si>
  <si>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</si>
  <si>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</si>
  <si>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</si>
  <si>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</si>
  <si>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</si>
  <si>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</si>
  <si>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</si>
  <si>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</si>
  <si>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</si>
  <si>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</si>
  <si>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</si>
  <si>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</si>
  <si>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</si>
  <si>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</si>
  <si>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</si>
  <si>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</si>
  <si>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</si>
  <si>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</si>
  <si>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</si>
  <si>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</si>
  <si>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</si>
  <si>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</si>
  <si>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</si>
  <si>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</si>
  <si>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</si>
  <si>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</si>
  <si>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</si>
  <si>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</si>
  <si>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</si>
  <si>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</si>
  <si>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</si>
  <si>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</si>
  <si>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</si>
  <si>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</si>
  <si>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</si>
  <si>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</si>
  <si>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</si>
  <si>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</si>
  <si>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</si>
  <si>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</si>
  <si>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</si>
  <si>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</si>
  <si>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</si>
  <si>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</si>
  <si>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</si>
  <si>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</si>
  <si>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</si>
  <si>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</si>
  <si>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</si>
  <si>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</si>
  <si>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</si>
  <si>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</si>
  <si>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</si>
  <si>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</si>
  <si>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</si>
  <si>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</si>
  <si>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</si>
  <si>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</si>
  <si>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</si>
  <si>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</si>
  <si>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</si>
  <si>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</si>
  <si>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</si>
  <si>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</si>
  <si>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</si>
  <si>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</si>
  <si>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</si>
  <si>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</si>
  <si>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</si>
  <si>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</si>
  <si>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</si>
  <si>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</si>
  <si>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</si>
  <si>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</si>
  <si>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</si>
  <si>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</si>
  <si>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</si>
  <si>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</si>
  <si>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</si>
  <si>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</si>
  <si>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</si>
  <si>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</si>
  <si>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</si>
  <si>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</si>
  <si>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</si>
  <si>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</si>
  <si>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</si>
  <si>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</si>
  <si>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</si>
  <si>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</si>
  <si>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</si>
  <si>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</si>
  <si>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</si>
  <si>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</si>
  <si>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</si>
  <si>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</si>
  <si>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</si>
  <si>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</si>
  <si>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</si>
  <si>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</si>
  <si>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</si>
  <si>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</si>
  <si>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</si>
  <si>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</si>
  <si>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</si>
  <si>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</si>
  <si>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</si>
  <si>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</si>
  <si>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</si>
  <si>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</si>
  <si>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</si>
  <si>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</si>
  <si>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</si>
  <si>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</si>
  <si>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</si>
  <si>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</si>
  <si>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</si>
  <si>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</si>
  <si>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</si>
  <si>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</si>
  <si>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</si>
  <si>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</si>
  <si>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</si>
  <si>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</si>
  <si>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</si>
  <si>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</si>
  <si>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</si>
  <si>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</si>
  <si>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</si>
  <si>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</si>
  <si>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</si>
  <si>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</si>
  <si>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</si>
  <si>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</si>
  <si>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</si>
  <si>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</si>
  <si>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</si>
  <si>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</si>
  <si>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</si>
  <si>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</si>
  <si>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</si>
  <si>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</si>
  <si>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</si>
  <si>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</si>
  <si>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</si>
  <si>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</si>
  <si>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</si>
  <si>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</si>
  <si>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</si>
  <si>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</si>
  <si>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</si>
  <si>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</si>
  <si>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</si>
  <si>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</si>
  <si>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</si>
  <si>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</si>
  <si>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</si>
  <si>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</si>
  <si>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</si>
  <si>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</si>
  <si>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</si>
  <si>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</si>
  <si>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</si>
  <si>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</si>
  <si>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</si>
  <si>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</si>
  <si>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</si>
  <si>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</si>
  <si>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</si>
  <si>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</si>
  <si>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</si>
  <si>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</si>
  <si>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</si>
  <si>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</si>
  <si>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</si>
  <si>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</si>
  <si>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</si>
  <si>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</si>
  <si>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</si>
  <si>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</si>
  <si>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</si>
  <si>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</si>
  <si>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</si>
  <si>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</si>
  <si>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</si>
  <si>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</si>
  <si>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</si>
  <si>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</si>
  <si>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</si>
  <si>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</si>
  <si>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</si>
  <si>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</si>
  <si>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</si>
  <si>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</si>
  <si>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</si>
  <si>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</si>
  <si>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</si>
  <si>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</si>
  <si>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</si>
  <si>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</si>
  <si>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</si>
  <si>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</si>
  <si>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</si>
  <si>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</si>
  <si>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</si>
  <si>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</si>
  <si>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</si>
  <si>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</si>
  <si>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</si>
  <si>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</si>
  <si>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</si>
  <si>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</si>
  <si>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</si>
  <si>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</si>
  <si>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</si>
  <si>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</si>
  <si>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</si>
  <si>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</si>
  <si>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</si>
  <si>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</si>
  <si>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</si>
  <si>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</si>
  <si>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</si>
  <si>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</si>
  <si>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</si>
  <si>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</si>
  <si>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</si>
  <si>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</si>
  <si>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</si>
  <si>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</si>
  <si>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</si>
  <si>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</si>
  <si>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</si>
  <si>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</si>
  <si>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</si>
  <si>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</si>
  <si>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</si>
  <si>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</si>
  <si>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</si>
  <si>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</si>
  <si>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</si>
  <si>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</si>
  <si>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</si>
  <si>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</si>
  <si>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</si>
  <si>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</si>
  <si>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</si>
  <si>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</si>
  <si>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</si>
  <si>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</si>
  <si>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</si>
  <si>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</si>
  <si>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</si>
  <si>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</si>
  <si>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</si>
  <si>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</si>
  <si>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</si>
  <si>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</si>
  <si>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</si>
  <si>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</si>
  <si>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</si>
  <si>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</si>
  <si>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</si>
  <si>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</si>
  <si>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</si>
  <si>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</si>
  <si>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</si>
  <si>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</si>
  <si>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</si>
  <si>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</si>
  <si>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</si>
  <si>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</si>
  <si>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</si>
  <si>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</si>
  <si>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</si>
  <si>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</si>
  <si>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</si>
  <si>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</si>
  <si>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</si>
  <si>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</si>
  <si>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</si>
  <si>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</si>
  <si>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</si>
  <si>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</si>
  <si>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</si>
  <si>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</si>
  <si>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</si>
  <si>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</si>
  <si>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</si>
  <si>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</si>
  <si>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</si>
  <si>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</si>
  <si>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</si>
  <si>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</si>
  <si>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</si>
  <si>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</si>
  <si>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</si>
  <si>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</si>
  <si>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</si>
  <si>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</si>
  <si>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</si>
  <si>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</si>
  <si>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</si>
  <si>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</si>
  <si>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</si>
  <si>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</si>
  <si>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</si>
  <si>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</si>
  <si>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</si>
  <si>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</si>
  <si>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</si>
  <si>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</si>
  <si>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</si>
  <si>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</si>
  <si>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</si>
  <si>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</si>
  <si>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</si>
  <si>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</si>
  <si>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</si>
  <si>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</si>
  <si>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</si>
  <si>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</si>
  <si>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</si>
  <si>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</si>
  <si>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</si>
  <si>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</si>
  <si>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</si>
  <si>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</si>
  <si>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</si>
  <si>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</si>
  <si>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</si>
  <si>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</si>
  <si>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</si>
  <si>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</si>
  <si>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</si>
  <si>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</si>
  <si>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</si>
  <si>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</si>
  <si>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</si>
  <si>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</si>
  <si>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</si>
  <si>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</si>
  <si>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</si>
  <si>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</si>
  <si>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</si>
  <si>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</si>
  <si>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</si>
  <si>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</si>
  <si>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</si>
  <si>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</si>
  <si>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</si>
  <si>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</si>
  <si>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</si>
  <si>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</si>
  <si>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</si>
  <si>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</si>
  <si>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</si>
  <si>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</si>
  <si>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</si>
  <si>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</si>
  <si>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</si>
  <si>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</si>
  <si>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</si>
  <si>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</si>
  <si>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</si>
  <si>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</si>
  <si>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</si>
  <si>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</si>
  <si>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</si>
  <si>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</si>
  <si>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</si>
  <si>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</si>
  <si>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</si>
  <si>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</si>
  <si>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</si>
  <si>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</si>
  <si>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</si>
  <si>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</si>
  <si>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</si>
  <si>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</si>
  <si>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</si>
  <si>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</si>
  <si>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</si>
  <si>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</si>
  <si>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</si>
  <si>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</si>
  <si>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</si>
  <si>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</si>
  <si>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</si>
  <si>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</si>
  <si>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</si>
  <si>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</si>
  <si>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</si>
  <si>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</si>
  <si>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</si>
  <si>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</si>
  <si>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</si>
  <si>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</si>
  <si>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</si>
  <si>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</si>
  <si>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</si>
  <si>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</si>
  <si>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</si>
  <si>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</si>
  <si>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</si>
  <si>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</si>
  <si>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</si>
  <si>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</si>
  <si>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</si>
  <si>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</si>
  <si>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</si>
  <si>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</si>
  <si>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</si>
  <si>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</si>
  <si>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</si>
  <si>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</si>
  <si>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</si>
  <si>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</si>
  <si>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</si>
  <si>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</si>
  <si>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</si>
  <si>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</si>
  <si>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</si>
  <si>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</si>
  <si>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</si>
  <si>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</si>
  <si>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</si>
  <si>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</si>
  <si>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</si>
  <si>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</si>
  <si>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</si>
  <si>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</si>
  <si>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</si>
  <si>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</si>
  <si>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</si>
  <si>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</si>
  <si>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</si>
  <si>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</si>
  <si>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</si>
  <si>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</si>
  <si>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</si>
  <si>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</si>
  <si>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</si>
  <si>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</si>
  <si>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</si>
  <si>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</si>
  <si>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</si>
  <si>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</si>
  <si>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</si>
  <si>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</si>
  <si>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</si>
  <si>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</si>
  <si>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</si>
  <si>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</si>
  <si>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</si>
  <si>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</si>
  <si>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</si>
  <si>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</si>
  <si>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</si>
  <si>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</si>
  <si>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</si>
  <si>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</si>
  <si>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</si>
  <si>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</si>
  <si>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</si>
  <si>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</si>
  <si>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</si>
  <si>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</si>
  <si>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</si>
  <si>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</si>
  <si>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</si>
  <si>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</si>
  <si>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</si>
  <si>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</si>
  <si>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</si>
  <si>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</si>
  <si>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</si>
  <si>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</si>
  <si>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</si>
  <si>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</si>
  <si>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</si>
  <si>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</si>
  <si>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</si>
  <si>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</si>
  <si>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</si>
  <si>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</si>
  <si>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</si>
  <si>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</si>
  <si>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</si>
  <si>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</si>
  <si>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</si>
  <si>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</si>
  <si>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</si>
  <si>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</si>
  <si>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</si>
  <si>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</si>
  <si>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</si>
  <si>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</si>
  <si>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</si>
  <si>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</si>
  <si>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</si>
  <si>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</si>
  <si>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</si>
  <si>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</si>
  <si>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</si>
  <si>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</si>
  <si>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</si>
  <si>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</si>
  <si>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</si>
  <si>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</si>
  <si>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</si>
  <si>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</si>
  <si>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</si>
  <si>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</si>
  <si>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</si>
  <si>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</si>
  <si>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</si>
  <si>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</si>
  <si>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</si>
  <si>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</si>
  <si>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</si>
  <si>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</si>
  <si>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</si>
  <si>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</si>
  <si>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</si>
  <si>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</si>
  <si>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</si>
  <si>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</si>
  <si>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</si>
  <si>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</si>
  <si>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</si>
  <si>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</si>
  <si>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</si>
  <si>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</si>
  <si>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</si>
  <si>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</si>
  <si>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</si>
  <si>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</si>
  <si>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</si>
  <si>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</si>
  <si>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</si>
  <si>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</si>
  <si>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</si>
  <si>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</si>
  <si>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</si>
  <si>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</si>
  <si>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</si>
  <si>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</si>
  <si>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</si>
  <si>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</si>
  <si>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</si>
  <si>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</si>
  <si>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</si>
  <si>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</si>
  <si>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</si>
  <si>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</si>
  <si>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</si>
  <si>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</si>
  <si>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</si>
  <si>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</si>
  <si>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</si>
  <si>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</si>
  <si>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</si>
  <si>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</si>
  <si>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</si>
  <si>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</si>
  <si>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</si>
  <si>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</si>
  <si>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</si>
  <si>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</si>
  <si>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</si>
  <si>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</si>
  <si>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</si>
  <si>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</si>
  <si>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</si>
  <si>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</si>
  <si>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</si>
  <si>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</si>
  <si>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</si>
  <si>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</si>
  <si>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</si>
  <si>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</si>
  <si>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</si>
  <si>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</si>
  <si>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</si>
  <si>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</si>
  <si>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</si>
  <si>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</si>
  <si>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</si>
  <si>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</si>
  <si>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</si>
  <si>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</si>
  <si>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</si>
  <si>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</si>
  <si>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</si>
  <si>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</si>
  <si>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</si>
  <si>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</si>
  <si>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</si>
  <si>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</si>
  <si>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</si>
  <si>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</si>
  <si>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</si>
  <si>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</si>
  <si>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</si>
  <si>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</si>
  <si>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</si>
  <si>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</si>
  <si>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</si>
  <si>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</si>
  <si>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</si>
  <si>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</si>
  <si>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</si>
  <si>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</si>
  <si>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</si>
  <si>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</si>
  <si>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</si>
  <si>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</si>
  <si>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</si>
  <si>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</si>
  <si>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</si>
  <si>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</si>
  <si>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</si>
  <si>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</si>
  <si>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</si>
  <si>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</si>
  <si>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</si>
  <si>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</si>
  <si>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</si>
  <si>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</si>
  <si>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</si>
  <si>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</si>
  <si>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</si>
  <si>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</si>
  <si>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</si>
  <si>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</si>
  <si>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</si>
  <si>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</si>
  <si>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</si>
  <si>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</si>
  <si>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</si>
  <si>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</si>
  <si>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</si>
  <si>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</si>
  <si>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</si>
  <si>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</si>
  <si>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</si>
  <si>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</si>
  <si>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</si>
  <si>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</si>
  <si>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</si>
  <si>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</si>
  <si>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</si>
  <si>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</si>
  <si>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</si>
  <si>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</si>
  <si>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</si>
  <si>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</si>
  <si>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</si>
  <si>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</si>
  <si>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</si>
  <si>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</si>
  <si>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</si>
  <si>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</si>
  <si>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</si>
  <si>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</si>
  <si>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</si>
  <si>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</si>
  <si>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</si>
  <si>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</si>
  <si>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</si>
  <si>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</si>
  <si>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</si>
  <si>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</si>
  <si>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</si>
  <si>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</si>
  <si>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</si>
  <si>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</si>
  <si>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</si>
  <si>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</si>
  <si>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</si>
  <si>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</si>
  <si>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</si>
  <si>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</si>
  <si>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</si>
  <si>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</si>
  <si>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</si>
  <si>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</si>
  <si>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</si>
  <si>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</si>
  <si>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</si>
  <si>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</si>
  <si>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</si>
  <si>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</si>
  <si>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</si>
  <si>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</si>
  <si>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</si>
  <si>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</si>
  <si>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</si>
  <si>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</si>
  <si>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</si>
  <si>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</si>
  <si>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</si>
  <si>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</si>
  <si>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</si>
  <si>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</si>
  <si>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</si>
  <si>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</si>
  <si>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</si>
  <si>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</si>
  <si>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</si>
  <si>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</si>
  <si>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</si>
  <si>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</si>
  <si>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</si>
  <si>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</si>
  <si>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</si>
  <si>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</si>
  <si>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</si>
  <si>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</si>
  <si>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</si>
  <si>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</si>
  <si>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</si>
  <si>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</si>
  <si>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</si>
  <si>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</si>
  <si>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</si>
  <si>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</si>
  <si>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</si>
  <si>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</si>
  <si>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</si>
  <si>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</si>
  <si>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</si>
  <si>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</si>
  <si>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</si>
  <si>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</si>
  <si>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</si>
  <si>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</si>
  <si>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</si>
  <si>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</si>
  <si>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</si>
  <si>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</si>
  <si>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</si>
  <si>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</si>
  <si>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</si>
  <si>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</si>
  <si>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</si>
  <si>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</si>
  <si>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</si>
  <si>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</si>
  <si>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</si>
  <si>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</si>
  <si>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</si>
  <si>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</si>
  <si>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</si>
  <si>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</si>
  <si>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</si>
  <si>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</si>
  <si>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</si>
  <si>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</si>
  <si>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</si>
  <si>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</si>
  <si>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</si>
  <si>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</si>
  <si>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</si>
  <si>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</si>
  <si>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</si>
  <si>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</si>
  <si>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</si>
  <si>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</si>
  <si>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</si>
  <si>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</si>
  <si>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</si>
  <si>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</si>
  <si>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</si>
  <si>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</si>
  <si>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</si>
  <si>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</si>
  <si>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</si>
  <si>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</si>
  <si>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</si>
  <si>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</si>
  <si>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</si>
  <si>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</si>
  <si>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</si>
  <si>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</si>
  <si>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</si>
  <si>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</si>
  <si>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</si>
  <si>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</si>
  <si>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</si>
  <si>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</si>
  <si>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</si>
  <si>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</si>
  <si>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</si>
  <si>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</si>
  <si>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</si>
  <si>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</si>
  <si>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</si>
  <si>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</si>
  <si>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</si>
  <si>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</si>
  <si>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</si>
  <si>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</si>
  <si>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</si>
  <si>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</si>
  <si>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</si>
  <si>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</si>
  <si>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</si>
  <si>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</si>
  <si>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</si>
  <si>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</si>
  <si>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</si>
  <si>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</si>
  <si>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</si>
  <si>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</si>
  <si>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</si>
  <si>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</si>
  <si>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</si>
  <si>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</si>
  <si>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</si>
  <si>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</si>
  <si>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</si>
  <si>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</si>
  <si>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</si>
  <si>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</si>
  <si>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</si>
  <si>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</si>
  <si>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</si>
  <si>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</si>
  <si>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</si>
  <si>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</si>
  <si>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</si>
  <si>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</si>
  <si>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</si>
  <si>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</si>
  <si>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</si>
  <si>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</si>
  <si>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</si>
  <si>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</si>
  <si>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</si>
  <si>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</si>
  <si>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</si>
  <si>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</si>
  <si>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</si>
  <si>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</si>
  <si>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</si>
  <si>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</si>
  <si>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</si>
  <si>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</si>
  <si>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</si>
  <si>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</si>
  <si>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</si>
  <si>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</si>
  <si>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</si>
  <si>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</si>
  <si>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</si>
  <si>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</si>
  <si>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</si>
  <si>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</si>
  <si>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</si>
  <si>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</si>
  <si>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</si>
  <si>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</si>
  <si>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</si>
  <si>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</si>
  <si>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</si>
  <si>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</si>
  <si>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</si>
  <si>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</si>
  <si>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</si>
  <si>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</si>
  <si>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</si>
  <si>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</si>
  <si>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</si>
  <si>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</si>
  <si>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</si>
  <si>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</si>
  <si>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</si>
  <si>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</si>
  <si>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</si>
  <si>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</si>
  <si>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</si>
  <si>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</si>
  <si>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</si>
  <si>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</si>
  <si>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</si>
  <si>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</si>
  <si>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</si>
  <si>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</si>
  <si>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</si>
  <si>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</si>
  <si>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</si>
  <si>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</si>
  <si>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</si>
  <si>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</si>
  <si>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</si>
  <si>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</si>
  <si>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</si>
  <si>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</si>
  <si>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</si>
  <si>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</si>
  <si>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</si>
  <si>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</si>
  <si>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</si>
  <si>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</si>
  <si>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</si>
  <si>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</si>
  <si>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</si>
  <si>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</si>
  <si>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</si>
  <si>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</si>
  <si>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</si>
  <si>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</si>
  <si>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</si>
  <si>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</si>
  <si>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</si>
  <si>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</si>
  <si>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</si>
  <si>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</si>
  <si>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</si>
  <si>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</si>
  <si>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</si>
  <si>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</si>
  <si>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</si>
  <si>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</si>
  <si>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</si>
  <si>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</si>
  <si>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</si>
  <si>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</si>
  <si>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</si>
  <si>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</si>
  <si>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</si>
  <si>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</si>
  <si>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</si>
  <si>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</si>
  <si>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</si>
  <si>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</si>
  <si>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</si>
  <si>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</si>
  <si>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</si>
  <si>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</si>
  <si>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</si>
  <si>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</si>
  <si>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</si>
  <si>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</si>
  <si>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</si>
  <si>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</si>
  <si>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</si>
  <si>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</si>
  <si>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</si>
  <si>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</si>
  <si>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</si>
  <si>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</si>
  <si>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</si>
  <si>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</si>
  <si>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</si>
  <si>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</si>
  <si>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</si>
  <si>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</si>
  <si>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</si>
  <si>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</si>
  <si>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</si>
  <si>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</si>
  <si>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</si>
  <si>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</si>
  <si>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</si>
  <si>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</si>
  <si>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</si>
  <si>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</si>
  <si>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</si>
  <si>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</si>
  <si>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</si>
  <si>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</si>
  <si>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</si>
  <si>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</si>
  <si>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</si>
  <si>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</si>
  <si>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</si>
  <si>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</si>
  <si>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</si>
  <si>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</si>
  <si>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</si>
  <si>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</si>
  <si>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</si>
  <si>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</si>
  <si>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</si>
  <si>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</si>
  <si>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</si>
  <si>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</si>
  <si>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</si>
  <si>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</si>
  <si>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</si>
  <si>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</si>
  <si>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</si>
  <si>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</si>
  <si>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</si>
  <si>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</si>
  <si>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</si>
  <si>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</si>
  <si>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</si>
  <si>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</si>
  <si>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</si>
  <si>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</si>
  <si>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</si>
  <si>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</si>
  <si>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</si>
  <si>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</si>
  <si>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</si>
  <si>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</si>
  <si>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</si>
  <si>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</si>
  <si>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</si>
  <si>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</si>
  <si>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</si>
  <si>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</si>
  <si>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</si>
  <si>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</si>
  <si>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</si>
  <si>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</si>
  <si>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</si>
  <si>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</si>
  <si>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</si>
  <si>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</si>
  <si>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</si>
  <si>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</si>
  <si>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</si>
  <si>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</si>
  <si>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</si>
  <si>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</si>
  <si>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</si>
  <si>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</si>
  <si>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</si>
  <si>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</si>
  <si>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</si>
  <si>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</si>
  <si>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</si>
  <si>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</si>
  <si>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</si>
  <si>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</si>
  <si>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</si>
  <si>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</si>
  <si>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</si>
  <si>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</si>
  <si>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</si>
  <si>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</si>
  <si>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</si>
  <si>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</si>
  <si>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</si>
  <si>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</si>
  <si>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</si>
  <si>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</si>
  <si>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</si>
  <si>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</si>
  <si>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</si>
  <si>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</si>
  <si>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</si>
  <si>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</si>
  <si>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</si>
  <si>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</si>
  <si>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</si>
  <si>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</si>
  <si>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</si>
  <si>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</si>
  <si>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</si>
  <si>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</si>
  <si>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</si>
  <si>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</si>
  <si>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</si>
  <si>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</si>
  <si>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</si>
  <si>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</si>
  <si>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</si>
  <si>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</si>
  <si>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</si>
  <si>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</si>
  <si>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</si>
  <si>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</si>
  <si>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</si>
  <si>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</si>
  <si>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</si>
  <si>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</si>
  <si>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</si>
  <si>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</si>
  <si>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</si>
  <si>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</si>
  <si>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</si>
  <si>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</si>
  <si>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</si>
  <si>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</si>
  <si>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</si>
  <si>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</si>
  <si>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</si>
  <si>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</si>
  <si>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</si>
  <si>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</si>
  <si>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</si>
  <si>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</si>
  <si>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</si>
  <si>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</si>
  <si>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</si>
  <si>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</si>
  <si>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</si>
  <si>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</si>
  <si>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</si>
  <si>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</si>
  <si>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</si>
  <si>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</si>
  <si>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</si>
  <si>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</si>
  <si>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</si>
  <si>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</si>
  <si>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</si>
  <si>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</si>
  <si>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</si>
  <si>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</si>
  <si>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</si>
  <si>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</si>
  <si>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</si>
  <si>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</si>
  <si>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</si>
  <si>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</si>
  <si>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</si>
  <si>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</si>
  <si>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</si>
  <si>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</si>
  <si>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</si>
  <si>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</si>
  <si>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</si>
  <si>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</si>
  <si>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</si>
  <si>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</si>
  <si>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</si>
  <si>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</si>
  <si>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</si>
  <si>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</si>
  <si>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</si>
  <si>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</si>
  <si>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</si>
  <si>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</si>
  <si>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</si>
  <si>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</si>
  <si>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</si>
  <si>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</si>
  <si>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</si>
  <si>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</si>
  <si>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</si>
  <si>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</si>
  <si>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</si>
  <si>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</si>
  <si>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</si>
  <si>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</si>
  <si>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</si>
  <si>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</si>
  <si>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</si>
  <si>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</si>
  <si>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</si>
  <si>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</si>
  <si>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</si>
  <si>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</si>
  <si>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</si>
  <si>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</si>
  <si>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</si>
  <si>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</si>
  <si>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</si>
  <si>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</si>
  <si>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</si>
  <si>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</si>
  <si>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</si>
  <si>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</si>
  <si>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</si>
  <si>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</si>
  <si>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</si>
  <si>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</si>
  <si>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</si>
  <si>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</si>
  <si>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</si>
  <si>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</si>
  <si>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</si>
  <si>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</si>
  <si>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</si>
  <si>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</si>
  <si>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</si>
  <si>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</si>
  <si>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</si>
  <si>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</si>
  <si>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</si>
  <si>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</si>
  <si>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</si>
  <si>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</si>
  <si>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</si>
  <si>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</si>
  <si>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</si>
  <si>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</si>
  <si>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</si>
  <si>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</si>
  <si>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</si>
  <si>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</si>
  <si>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</si>
  <si>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</si>
  <si>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</si>
  <si>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</si>
  <si>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</si>
  <si>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</si>
  <si>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</si>
  <si>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</si>
  <si>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</si>
  <si>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</si>
  <si>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</si>
  <si>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</si>
  <si>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</si>
  <si>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</si>
  <si>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</si>
  <si>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</si>
  <si>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</si>
  <si>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</si>
  <si>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</si>
  <si>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</si>
  <si>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</si>
  <si>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</si>
  <si>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</si>
  <si>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</si>
  <si>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</si>
  <si>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</si>
  <si>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</si>
  <si>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</si>
  <si>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</si>
  <si>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</si>
  <si>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</si>
  <si>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</si>
  <si>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</si>
  <si>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</si>
  <si>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</si>
  <si>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</si>
  <si>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</si>
  <si>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</si>
  <si>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</si>
  <si>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</si>
  <si>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</si>
  <si>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</si>
  <si>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</si>
  <si>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</si>
  <si>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</si>
  <si>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</si>
  <si>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</si>
  <si>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</si>
  <si>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</si>
  <si>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</si>
  <si>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</si>
  <si>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</si>
  <si>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</si>
  <si>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</si>
  <si>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</si>
  <si>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</si>
  <si>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</si>
  <si>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</si>
  <si>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</si>
  <si>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</si>
  <si>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</si>
  <si>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</si>
  <si>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</si>
  <si>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</si>
  <si>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</si>
  <si>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</si>
  <si>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</si>
  <si>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</si>
  <si>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</si>
  <si>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</si>
  <si>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</si>
  <si>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</si>
  <si>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</si>
  <si>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</si>
  <si>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</si>
  <si>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</si>
  <si>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</si>
  <si>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</si>
  <si>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</si>
  <si>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</si>
  <si>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</si>
  <si>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</si>
  <si>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</si>
  <si>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</si>
  <si>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</si>
  <si>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</si>
  <si>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</si>
  <si>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</si>
  <si>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</si>
  <si>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</si>
  <si>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</si>
  <si>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</si>
  <si>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</si>
  <si>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</si>
  <si>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</si>
  <si>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</si>
  <si>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</si>
  <si>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</si>
  <si>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</si>
  <si>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</si>
  <si>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</si>
  <si>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</si>
  <si>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</si>
  <si>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</si>
  <si>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</si>
  <si>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</si>
  <si>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</si>
  <si>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</si>
  <si>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</si>
  <si>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</si>
  <si>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</si>
  <si>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</si>
  <si>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</si>
  <si>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</si>
  <si>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</si>
  <si>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</si>
  <si>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</si>
  <si>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</si>
  <si>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</si>
  <si>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</si>
  <si>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</si>
  <si>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</si>
  <si>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</si>
  <si>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</si>
  <si>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</si>
  <si>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</si>
  <si>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</si>
  <si>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</si>
  <si>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</si>
  <si>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</si>
  <si>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</si>
  <si>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</si>
  <si>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</si>
  <si>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</si>
  <si>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</si>
  <si>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</si>
  <si>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</si>
  <si>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</si>
  <si>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</si>
  <si>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</si>
  <si>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</si>
  <si>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</si>
  <si>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</si>
  <si>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</si>
  <si>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</si>
  <si>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</si>
  <si>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</si>
  <si>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</si>
  <si>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</si>
  <si>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</si>
  <si>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</si>
  <si>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</si>
  <si>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</si>
  <si>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</si>
  <si>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</si>
  <si>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</si>
  <si>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</si>
  <si>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</si>
  <si>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</si>
  <si>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</si>
  <si>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</si>
  <si>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</si>
  <si>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</si>
  <si>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</si>
  <si>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</si>
  <si>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</si>
  <si>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</si>
  <si>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</si>
  <si>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</si>
  <si>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</si>
  <si>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</si>
  <si>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</si>
  <si>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</si>
  <si>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</si>
  <si>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</si>
  <si>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</si>
  <si>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</si>
  <si>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</si>
  <si>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</si>
  <si>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</si>
  <si>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</si>
  <si>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</si>
  <si>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</si>
  <si>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</si>
  <si>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</si>
  <si>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</si>
  <si>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</si>
  <si>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</si>
  <si>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</si>
  <si>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</si>
  <si>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</si>
  <si>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</si>
  <si>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</si>
  <si>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</si>
  <si>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</si>
  <si>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</si>
  <si>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</si>
  <si>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</si>
  <si>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</si>
  <si>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</si>
  <si>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</si>
  <si>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</si>
  <si>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</si>
  <si>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</si>
  <si>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</si>
  <si>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</si>
  <si>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</si>
  <si>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</si>
  <si>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</si>
  <si>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</si>
  <si>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</si>
  <si>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</si>
  <si>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</si>
  <si>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</si>
  <si>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</si>
  <si>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</si>
  <si>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</si>
  <si>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</si>
  <si>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</si>
  <si>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</si>
  <si>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</si>
  <si>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</si>
  <si>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</si>
  <si>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</si>
  <si>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</si>
  <si>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</si>
  <si>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</si>
  <si>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</si>
  <si>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</si>
  <si>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</si>
  <si>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</si>
  <si>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</si>
  <si>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</si>
  <si>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</si>
  <si>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</si>
  <si>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</si>
  <si>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</si>
  <si>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</si>
  <si>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</si>
  <si>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</si>
  <si>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</si>
  <si>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</si>
  <si>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</si>
  <si>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</si>
  <si>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</si>
  <si>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</si>
  <si>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</si>
  <si>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</si>
  <si>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</si>
  <si>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</si>
  <si>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</si>
  <si>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</si>
  <si>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</si>
  <si>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</si>
  <si>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</si>
  <si>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</si>
  <si>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</si>
  <si>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</si>
  <si>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</si>
  <si>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</si>
  <si>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</si>
  <si>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</si>
  <si>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</si>
  <si>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</si>
  <si>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</si>
  <si>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</si>
  <si>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</si>
  <si>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</si>
  <si>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</si>
  <si>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</si>
  <si>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</si>
  <si>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</si>
  <si>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</si>
  <si>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</si>
  <si>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</si>
  <si>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</si>
  <si>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</si>
  <si>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</si>
  <si>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</si>
  <si>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</si>
  <si>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</si>
  <si>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</si>
  <si>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</si>
  <si>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</si>
  <si>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</si>
  <si>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</si>
  <si>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</si>
  <si>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</si>
  <si>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</si>
  <si>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</si>
  <si>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</si>
  <si>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</si>
  <si>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</si>
  <si>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</si>
  <si>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</si>
  <si>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</si>
  <si>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</si>
  <si>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</si>
  <si>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</si>
  <si>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</si>
  <si>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</si>
  <si>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</si>
  <si>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</si>
  <si>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</si>
  <si>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</si>
  <si>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</si>
  <si>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</si>
  <si>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</si>
  <si>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</si>
  <si>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</si>
  <si>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</si>
  <si>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</si>
  <si>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</si>
  <si>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</si>
  <si>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</si>
  <si>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</si>
  <si>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</si>
  <si>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</si>
  <si>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</si>
  <si>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</si>
  <si>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</si>
  <si>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</si>
  <si>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</si>
  <si>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</si>
  <si>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</si>
  <si>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</si>
  <si>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</si>
  <si>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</si>
  <si>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</si>
  <si>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</si>
  <si>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</si>
  <si>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</si>
  <si>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</si>
  <si>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</si>
  <si>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</si>
  <si>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</si>
  <si>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</si>
  <si>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</si>
  <si>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</si>
  <si>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</si>
  <si>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</si>
  <si>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</si>
  <si>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</si>
  <si>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</si>
  <si>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</si>
  <si>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</si>
  <si>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</si>
  <si>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</si>
  <si>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</si>
  <si>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</si>
  <si>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</si>
  <si>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</si>
  <si>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</si>
  <si>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</si>
  <si>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</si>
  <si>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</si>
  <si>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</si>
  <si>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</si>
  <si>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</si>
  <si>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</si>
  <si>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</si>
  <si>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</si>
  <si>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</si>
  <si>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</si>
  <si>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</si>
  <si>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</si>
  <si>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</si>
  <si>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</si>
  <si>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</si>
  <si>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</si>
  <si>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</si>
  <si>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</si>
  <si>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</si>
  <si>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</si>
  <si>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</si>
  <si>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</si>
  <si>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</si>
  <si>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</si>
  <si>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</si>
  <si>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</si>
  <si>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</si>
  <si>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</si>
  <si>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</si>
  <si>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</si>
  <si>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</si>
  <si>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</si>
  <si>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</si>
  <si>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</si>
  <si>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</si>
  <si>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</si>
  <si>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</si>
  <si>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</si>
  <si>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</si>
  <si>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</si>
  <si>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</si>
  <si>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</si>
  <si>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</si>
  <si>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</si>
  <si>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</si>
  <si>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</si>
  <si>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</si>
  <si>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</si>
  <si>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</si>
  <si>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</si>
  <si>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</si>
  <si>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</si>
  <si>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</si>
  <si>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</si>
  <si>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</si>
  <si>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</si>
  <si>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</si>
  <si>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</si>
  <si>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</si>
  <si>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</si>
  <si>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</si>
  <si>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</si>
  <si>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</si>
  <si>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</si>
  <si>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</si>
  <si>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</si>
  <si>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</si>
  <si>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</si>
  <si>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</si>
  <si>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</si>
  <si>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</si>
  <si>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</si>
  <si>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</si>
  <si>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</si>
  <si>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</si>
  <si>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</si>
  <si>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</si>
  <si>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</si>
  <si>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</si>
  <si>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</si>
  <si>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</si>
  <si>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</si>
  <si>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</si>
  <si>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</si>
  <si>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</si>
  <si>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</si>
  <si>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</si>
  <si>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</si>
  <si>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</si>
  <si>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</si>
  <si>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</si>
  <si>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</si>
  <si>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</si>
  <si>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</si>
  <si>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</si>
  <si>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</si>
  <si>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</si>
  <si>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</si>
  <si>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</si>
  <si>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</si>
  <si>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</si>
  <si>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</si>
  <si>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</si>
  <si>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</si>
  <si>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</si>
  <si>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</si>
  <si>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</si>
  <si>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</si>
  <si>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</si>
  <si>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</si>
  <si>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</si>
  <si>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</si>
  <si>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</si>
  <si>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</si>
  <si>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</si>
  <si>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</si>
  <si>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</si>
  <si>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</si>
  <si>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</si>
  <si>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</si>
  <si>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</si>
  <si>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</si>
  <si>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</si>
  <si>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</si>
  <si>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</si>
  <si>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</si>
  <si>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</si>
  <si>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</si>
  <si>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</si>
  <si>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</si>
  <si>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</si>
  <si>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</si>
  <si>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</si>
  <si>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</si>
  <si>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</si>
  <si>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</si>
  <si>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</si>
  <si>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</si>
  <si>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</si>
  <si>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</si>
  <si>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</si>
  <si>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</si>
  <si>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</si>
  <si>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</si>
  <si>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</si>
  <si>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</si>
  <si>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</si>
  <si>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</si>
  <si>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</si>
  <si>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</si>
  <si>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</si>
  <si>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</si>
  <si>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</si>
  <si>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</si>
  <si>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</si>
  <si>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</si>
  <si>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</si>
  <si>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</si>
  <si>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</si>
  <si>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</si>
  <si>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</si>
  <si>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</si>
  <si>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</si>
  <si>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</si>
  <si>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</si>
  <si>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</si>
  <si>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</si>
  <si>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</si>
  <si>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</si>
  <si>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</si>
  <si>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</si>
  <si>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</si>
  <si>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</si>
  <si>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</si>
  <si>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</si>
  <si>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</si>
  <si>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</si>
  <si>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</si>
  <si>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</si>
  <si>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</si>
  <si>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</si>
  <si>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</si>
  <si>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</si>
  <si>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</si>
  <si>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</si>
  <si>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</si>
  <si>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</si>
  <si>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</si>
  <si>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</si>
  <si>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</si>
  <si>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</si>
  <si>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</si>
  <si>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</si>
  <si>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</si>
  <si>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</si>
  <si>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</si>
  <si>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</si>
  <si>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</si>
  <si>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</si>
  <si>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</si>
  <si>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</si>
  <si>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</si>
  <si>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</si>
  <si>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</si>
  <si>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</si>
  <si>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</si>
  <si>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</si>
  <si>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</si>
  <si>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</si>
  <si>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</si>
  <si>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</si>
  <si>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</si>
  <si>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</si>
  <si>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</si>
  <si>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</si>
  <si>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</si>
  <si>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</si>
  <si>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</si>
  <si>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</si>
  <si>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</si>
  <si>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</si>
  <si>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</si>
  <si>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</si>
  <si>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</si>
  <si>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</si>
  <si>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</si>
  <si>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</si>
  <si>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</si>
  <si>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</si>
  <si>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</si>
  <si>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</si>
  <si>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</si>
  <si>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</si>
  <si>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</si>
  <si>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</si>
  <si>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</si>
  <si>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</si>
  <si>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</si>
  <si>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</si>
  <si>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</si>
  <si>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</si>
  <si>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</si>
  <si>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</si>
  <si>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</si>
  <si>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</si>
  <si>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</si>
  <si>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</si>
  <si>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</si>
  <si>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</si>
  <si>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</si>
  <si>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</si>
  <si>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</si>
  <si>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</si>
  <si>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</si>
  <si>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</si>
  <si>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</si>
  <si>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</si>
  <si>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</si>
  <si>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</si>
  <si>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</si>
  <si>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</si>
  <si>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</si>
  <si>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</si>
  <si>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</si>
  <si>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</si>
  <si>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</si>
  <si>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</si>
  <si>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</si>
  <si>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</si>
  <si>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</si>
  <si>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</si>
  <si>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</si>
  <si>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</si>
  <si>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</si>
  <si>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</si>
  <si>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</si>
  <si>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</si>
  <si>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</si>
  <si>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</si>
  <si>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</si>
  <si>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</si>
  <si>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</si>
  <si>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</si>
  <si>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</si>
  <si>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</si>
  <si>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</si>
  <si>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</si>
  <si>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</si>
  <si>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</si>
  <si>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</si>
  <si>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</si>
  <si>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</si>
  <si>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</si>
  <si>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</si>
  <si>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</si>
  <si>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</si>
  <si>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</si>
  <si>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</si>
  <si>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</si>
  <si>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</si>
  <si>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</si>
  <si>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</si>
  <si>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</si>
  <si>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</si>
  <si>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</si>
  <si>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</si>
  <si>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</si>
  <si>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</si>
  <si>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</si>
  <si>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</si>
  <si>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</si>
  <si>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</si>
  <si>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</si>
  <si>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</si>
  <si>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</si>
  <si>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</si>
  <si>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</si>
  <si>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</si>
  <si>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</si>
  <si>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</si>
  <si>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</si>
  <si>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</si>
  <si>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</si>
  <si>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</si>
  <si>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</si>
  <si>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</si>
  <si>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</si>
  <si>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</si>
  <si>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</si>
  <si>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</si>
  <si>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</si>
  <si>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</si>
  <si>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</si>
  <si>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</si>
  <si>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</si>
  <si>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</si>
  <si>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</si>
  <si>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</si>
  <si>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</si>
  <si>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</si>
  <si>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</si>
  <si>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</si>
  <si>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</si>
  <si>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</si>
  <si>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</si>
  <si>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</si>
  <si>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</si>
  <si>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</si>
  <si>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</si>
  <si>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</si>
  <si>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</si>
  <si>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</si>
  <si>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</si>
  <si>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</si>
  <si>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</si>
  <si>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</si>
  <si>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</si>
  <si>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</si>
  <si>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</si>
  <si>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</si>
  <si>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</si>
  <si>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</si>
  <si>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</si>
  <si>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</si>
  <si>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</si>
  <si>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</si>
  <si>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</si>
  <si>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</si>
  <si>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</si>
  <si>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</si>
  <si>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</si>
  <si>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</si>
  <si>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</si>
  <si>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</si>
  <si>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</si>
  <si>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</si>
  <si>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</si>
  <si>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</si>
  <si>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</si>
  <si>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</si>
  <si>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</si>
  <si>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</si>
  <si>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</si>
  <si>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</si>
  <si>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</si>
  <si>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</si>
  <si>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</si>
  <si>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</si>
  <si>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</si>
  <si>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</si>
  <si>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</si>
  <si>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</si>
  <si>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</si>
  <si>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</si>
  <si>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</si>
  <si>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</si>
  <si>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</si>
  <si>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</si>
  <si>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</si>
  <si>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</si>
  <si>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</si>
  <si>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</si>
  <si>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</si>
  <si>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</si>
  <si>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</si>
  <si>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</si>
  <si>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</si>
  <si>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</si>
  <si>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</si>
  <si>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</si>
  <si>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</si>
  <si>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</si>
  <si>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</si>
  <si>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</si>
  <si>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</si>
  <si>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</si>
  <si>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</si>
  <si>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</si>
  <si>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</si>
  <si>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</si>
  <si>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</si>
  <si>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</si>
  <si>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</si>
  <si>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</si>
  <si>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</si>
  <si>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</si>
  <si>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</si>
  <si>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</si>
  <si>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</si>
  <si>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</si>
  <si>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</si>
  <si>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</si>
  <si>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</si>
  <si>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</si>
  <si>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</si>
  <si>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</si>
  <si>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</si>
  <si>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</si>
  <si>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</si>
  <si>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</si>
  <si>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</si>
  <si>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</si>
  <si>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</si>
  <si>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</si>
  <si>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</si>
  <si>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</si>
  <si>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</si>
  <si>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</si>
  <si>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</si>
  <si>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</si>
  <si>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</si>
  <si>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</si>
  <si>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</si>
  <si>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</si>
  <si>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</si>
  <si>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</si>
  <si>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</si>
  <si>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</si>
  <si>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</si>
  <si>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</si>
  <si>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</si>
  <si>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</si>
  <si>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</si>
  <si>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</si>
  <si>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</si>
  <si>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</si>
  <si>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</si>
  <si>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</si>
  <si>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</si>
  <si>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</si>
  <si>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</si>
  <si>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</si>
  <si>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</si>
  <si>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</si>
  <si>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</si>
  <si>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</si>
  <si>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</si>
  <si>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</si>
  <si>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</si>
  <si>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</si>
  <si>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</si>
  <si>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</si>
  <si>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</si>
  <si>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</si>
  <si>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</si>
  <si>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</si>
  <si>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</si>
  <si>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</si>
  <si>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</si>
  <si>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</si>
  <si>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</si>
  <si>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</si>
  <si>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</si>
  <si>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</si>
  <si>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</si>
  <si>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</si>
  <si>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</si>
  <si>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</si>
  <si>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</si>
  <si>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</si>
  <si>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</si>
  <si>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</si>
  <si>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</si>
  <si>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</si>
  <si>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</si>
  <si>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</si>
  <si>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</si>
  <si>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</si>
  <si>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</si>
  <si>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</si>
  <si>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</si>
  <si>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</si>
  <si>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</si>
  <si>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</si>
  <si>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</si>
  <si>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</si>
  <si>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</si>
  <si>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</si>
  <si>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</si>
  <si>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</si>
  <si>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</si>
  <si>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</si>
  <si>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</si>
  <si>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</si>
  <si>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</si>
  <si>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</si>
  <si>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</si>
  <si>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</si>
  <si>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</si>
  <si>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</si>
  <si>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</si>
  <si>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</si>
  <si>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</si>
  <si>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</si>
  <si>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</si>
  <si>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</si>
  <si>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</si>
  <si>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</si>
  <si>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</si>
  <si>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</si>
  <si>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</si>
  <si>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</si>
  <si>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</si>
  <si>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</si>
  <si>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</si>
  <si>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</si>
  <si>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</si>
  <si>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</si>
  <si>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</si>
  <si>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</si>
  <si>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</si>
  <si>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</si>
  <si>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</si>
  <si>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</si>
  <si>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</si>
  <si>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</si>
  <si>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</si>
  <si>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</si>
  <si>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</si>
  <si>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</si>
  <si>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</si>
  <si>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</si>
  <si>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</si>
  <si>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</si>
  <si>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</si>
  <si>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</si>
  <si>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</si>
  <si>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</si>
  <si>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</si>
  <si>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</si>
  <si>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</si>
  <si>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</si>
  <si>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</si>
  <si>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</si>
  <si>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</si>
  <si>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</si>
  <si>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</si>
  <si>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</si>
  <si>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</si>
  <si>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</si>
  <si>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</si>
  <si>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</si>
  <si>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</si>
  <si>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</si>
  <si>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</si>
  <si>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</si>
  <si>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</si>
  <si>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</si>
  <si>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</si>
  <si>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</si>
  <si>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</si>
  <si>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</si>
  <si>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</si>
  <si>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</si>
  <si>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</si>
  <si>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</si>
  <si>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</si>
  <si>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</si>
  <si>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</si>
  <si>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</si>
  <si>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</si>
  <si>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</si>
  <si>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</si>
  <si>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</si>
  <si>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</si>
  <si>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</si>
  <si>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</si>
  <si>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</si>
  <si>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</si>
  <si>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</si>
  <si>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</si>
  <si>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</si>
  <si>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</si>
  <si>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</si>
  <si>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</si>
  <si>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</si>
  <si>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</si>
  <si>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</si>
  <si>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</si>
  <si>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</si>
  <si>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</si>
  <si>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</si>
  <si>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</si>
  <si>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</si>
  <si>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</si>
  <si>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</si>
  <si>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</si>
  <si>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</si>
  <si>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</si>
  <si>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</si>
  <si>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</si>
  <si>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</si>
  <si>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</si>
  <si>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</si>
  <si>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</si>
  <si>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</si>
  <si>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</si>
  <si>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</si>
  <si>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</si>
  <si>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</si>
  <si>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</si>
  <si>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</si>
  <si>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</si>
  <si>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</si>
  <si>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</si>
  <si>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</si>
  <si>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</si>
  <si>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</si>
  <si>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</si>
  <si>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</si>
  <si>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</si>
  <si>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</si>
  <si>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</si>
  <si>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</si>
  <si>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</si>
  <si>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</si>
  <si>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</si>
  <si>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</si>
  <si>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</si>
  <si>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</si>
  <si>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</si>
  <si>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</si>
  <si>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</si>
  <si>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</si>
  <si>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</si>
  <si>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</si>
  <si>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</si>
  <si>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</si>
  <si>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</si>
  <si>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</si>
  <si>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</si>
  <si>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</si>
  <si>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</si>
  <si>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</si>
  <si>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</si>
  <si>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</si>
  <si>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</si>
  <si>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</si>
  <si>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</si>
  <si>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</si>
  <si>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</si>
  <si>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</si>
  <si>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</si>
  <si>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</si>
  <si>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</si>
  <si>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</si>
  <si>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</si>
  <si>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</si>
  <si>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</si>
  <si>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</si>
  <si>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</si>
  <si>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</si>
  <si>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</si>
  <si>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</si>
  <si>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</si>
  <si>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</si>
  <si>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</si>
  <si>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</si>
  <si>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</si>
  <si>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</si>
  <si>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</si>
  <si>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</si>
  <si>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</si>
  <si>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</si>
  <si>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</si>
  <si>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</si>
  <si>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</si>
  <si>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</si>
  <si>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</si>
  <si>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</si>
  <si>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</si>
  <si>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</si>
  <si>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</si>
  <si>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</si>
  <si>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</si>
  <si>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</si>
  <si>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</si>
  <si>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</si>
  <si>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</si>
  <si>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</si>
  <si>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</si>
  <si>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</si>
  <si>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</si>
  <si>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</si>
  <si>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</si>
  <si>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</si>
  <si>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</si>
  <si>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</si>
  <si>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</si>
  <si>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</si>
  <si>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</si>
  <si>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</si>
  <si>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</si>
  <si>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</si>
  <si>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</si>
  <si>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</si>
  <si>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</si>
  <si>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</si>
  <si>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</si>
  <si>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</si>
  <si>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</si>
  <si>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</si>
  <si>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</si>
  <si>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</si>
  <si>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</si>
  <si>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</si>
  <si>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</si>
  <si>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</si>
  <si>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</si>
  <si>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</si>
  <si>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</si>
  <si>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</si>
  <si>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</si>
  <si>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</si>
  <si>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</si>
  <si>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</si>
  <si>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</si>
  <si>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</si>
  <si>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</si>
  <si>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</si>
  <si>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</si>
  <si>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</si>
  <si>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</si>
  <si>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</si>
  <si>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</si>
  <si>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</si>
  <si>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</si>
  <si>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</si>
  <si>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</si>
  <si>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</si>
  <si>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</si>
  <si>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</si>
  <si>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</si>
  <si>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</si>
  <si>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</si>
  <si>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</si>
  <si>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</si>
  <si>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</si>
  <si>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</si>
  <si>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</si>
  <si>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</si>
  <si>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</si>
  <si>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</si>
  <si>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</si>
  <si>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</si>
  <si>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</si>
  <si>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</si>
  <si>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</si>
  <si>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</si>
  <si>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</si>
  <si>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</si>
  <si>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</si>
  <si>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</si>
  <si>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</si>
  <si>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</si>
  <si>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</si>
  <si>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</si>
  <si>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</si>
  <si>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</si>
  <si>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</si>
  <si>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</si>
  <si>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</si>
  <si>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</si>
  <si>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</si>
  <si>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</si>
  <si>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</si>
  <si>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</si>
  <si>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</si>
  <si>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</si>
  <si>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</si>
  <si>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</si>
  <si>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</si>
  <si>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</si>
  <si>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</si>
  <si>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</si>
  <si>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</si>
  <si>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</si>
  <si>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</si>
  <si>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</si>
  <si>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</si>
  <si>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</si>
  <si>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</si>
  <si>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</si>
  <si>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</si>
  <si>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</si>
  <si>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</si>
  <si>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</si>
  <si>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</si>
  <si>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</si>
  <si>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</si>
  <si>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</si>
  <si>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</si>
  <si>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</si>
  <si>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</si>
  <si>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</si>
  <si>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</si>
  <si>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</si>
  <si>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</si>
  <si>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</si>
  <si>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</si>
  <si>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</si>
  <si>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</si>
  <si>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</si>
  <si>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</si>
  <si>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</si>
  <si>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</si>
  <si>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</si>
  <si>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</si>
  <si>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</si>
  <si>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</si>
  <si>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</si>
  <si>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</si>
  <si>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</si>
  <si>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</si>
  <si>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</si>
  <si>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</si>
  <si>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</si>
  <si>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</si>
  <si>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</si>
  <si>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</si>
  <si>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</si>
  <si>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</si>
  <si>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</si>
  <si>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</si>
  <si>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</si>
  <si>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</si>
  <si>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</si>
  <si>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</si>
  <si>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</si>
  <si>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</si>
  <si>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</si>
  <si>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</si>
  <si>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</si>
  <si>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</si>
  <si>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</si>
  <si>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</si>
  <si>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</si>
  <si>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</si>
  <si>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</si>
  <si>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</si>
  <si>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</si>
  <si>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</si>
  <si>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</si>
  <si>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</si>
  <si>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</si>
  <si>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</si>
  <si>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</si>
  <si>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</si>
  <si>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</si>
  <si>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</si>
  <si>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</si>
  <si>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</si>
  <si>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</si>
  <si>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</si>
  <si>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</si>
  <si>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</si>
  <si>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</si>
  <si>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</si>
  <si>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</si>
  <si>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</si>
  <si>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</si>
  <si>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</si>
  <si>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</si>
  <si>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</si>
  <si>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</si>
  <si>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</si>
  <si>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</si>
  <si>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</si>
  <si>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</si>
  <si>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</si>
  <si>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</si>
  <si>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</si>
  <si>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</si>
  <si>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</si>
  <si>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</si>
  <si>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</si>
  <si>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</si>
  <si>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</si>
  <si>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</si>
  <si>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</si>
  <si>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</si>
  <si>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</si>
  <si>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</si>
  <si>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</si>
  <si>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</si>
  <si>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</si>
  <si>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</si>
  <si>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</si>
  <si>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</si>
  <si>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</si>
  <si>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</si>
  <si>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</si>
  <si>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</si>
  <si>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</si>
  <si>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</si>
  <si>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</si>
  <si>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</si>
  <si>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</si>
  <si>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</si>
  <si>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</si>
  <si>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</si>
  <si>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</si>
  <si>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</si>
  <si>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</si>
  <si>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</si>
  <si>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</si>
  <si>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</si>
  <si>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</si>
  <si>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</si>
  <si>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</si>
  <si>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</si>
  <si>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</si>
  <si>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</si>
  <si>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</si>
  <si>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</si>
  <si>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</si>
  <si>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</si>
  <si>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</si>
  <si>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</si>
  <si>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</si>
  <si>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</si>
  <si>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</si>
  <si>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</si>
  <si>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</si>
  <si>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</si>
  <si>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</si>
  <si>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</si>
  <si>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</si>
  <si>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</si>
  <si>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</si>
  <si>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</si>
  <si>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</si>
  <si>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</si>
  <si>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</si>
  <si>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</si>
  <si>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</si>
  <si>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</si>
  <si>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</si>
  <si>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</si>
  <si>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</si>
  <si>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</si>
  <si>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</si>
  <si>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</si>
  <si>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</si>
  <si>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</si>
  <si>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</si>
  <si>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</si>
  <si>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</si>
  <si>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</si>
  <si>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</si>
  <si>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</si>
  <si>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</si>
  <si>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</si>
  <si>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</si>
  <si>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</si>
  <si>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</si>
  <si>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</si>
  <si>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</si>
  <si>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</si>
  <si>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</si>
  <si>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</si>
  <si>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</si>
  <si>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</si>
  <si>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</si>
  <si>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</si>
  <si>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</si>
  <si>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</si>
  <si>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</si>
  <si>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</si>
  <si>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</si>
  <si>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</si>
  <si>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</si>
  <si>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</si>
  <si>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</si>
  <si>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</si>
  <si>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</si>
  <si>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</si>
  <si>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</si>
  <si>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</si>
  <si>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</si>
  <si>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</si>
  <si>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</si>
  <si>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</si>
  <si>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</si>
  <si>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</si>
  <si>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</si>
  <si>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</si>
  <si>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</si>
  <si>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</si>
  <si>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</si>
  <si>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</si>
  <si>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</si>
  <si>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</si>
  <si>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</si>
  <si>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</si>
  <si>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</si>
  <si>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</si>
  <si>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</si>
  <si>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</si>
  <si>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</si>
  <si>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</si>
  <si>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</si>
  <si>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</si>
  <si>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</si>
  <si>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</si>
  <si>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</si>
  <si>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</si>
  <si>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</si>
  <si>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</si>
  <si>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</si>
  <si>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</si>
  <si>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</si>
  <si>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</si>
  <si>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</si>
  <si>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</si>
  <si>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</si>
  <si>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</si>
  <si>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</si>
  <si>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</si>
  <si>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</si>
  <si>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</si>
  <si>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</si>
  <si>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</si>
  <si>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</si>
  <si>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</si>
  <si>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</si>
  <si>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</si>
  <si>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</si>
  <si>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</si>
  <si>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</si>
  <si>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</si>
  <si>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</si>
  <si>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</si>
  <si>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</si>
  <si>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</si>
  <si>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</si>
  <si>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</si>
  <si>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</si>
  <si>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</si>
  <si>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</si>
  <si>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</si>
  <si>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</si>
  <si>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</si>
  <si>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</si>
  <si>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</si>
  <si>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</si>
  <si>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</si>
  <si>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</si>
  <si>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</si>
  <si>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</si>
  <si>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</si>
  <si>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</si>
  <si>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</si>
  <si>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</si>
  <si>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</si>
  <si>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</si>
  <si>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</si>
  <si>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</si>
  <si>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</si>
  <si>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</si>
  <si>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</si>
  <si>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</si>
  <si>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</si>
  <si>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</si>
  <si>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</si>
  <si>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</si>
  <si>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</si>
  <si>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</si>
  <si>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</si>
  <si>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</si>
  <si>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</si>
  <si>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</si>
  <si>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</si>
  <si>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</si>
  <si>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</si>
  <si>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</si>
  <si>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</si>
  <si>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</si>
  <si>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</si>
  <si>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</si>
  <si>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</si>
  <si>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</si>
  <si>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</si>
  <si>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</si>
  <si>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</si>
  <si>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</si>
  <si>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</si>
  <si>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</si>
  <si>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</si>
  <si>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</si>
  <si>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</si>
  <si>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</si>
  <si>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</si>
  <si>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</si>
  <si>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</si>
  <si>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</si>
  <si>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</si>
  <si>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</si>
  <si>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</si>
  <si>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</si>
  <si>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</si>
  <si>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</si>
  <si>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</si>
  <si>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</si>
  <si>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</si>
  <si>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</si>
  <si>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</si>
  <si>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</si>
  <si>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</si>
  <si>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</si>
  <si>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</si>
  <si>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</si>
  <si>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</si>
  <si>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</si>
  <si>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</si>
  <si>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</si>
  <si>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</si>
  <si>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</si>
  <si>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</si>
  <si>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</si>
  <si>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</si>
  <si>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</si>
  <si>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</si>
  <si>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</si>
  <si>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</si>
  <si>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</si>
  <si>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</si>
  <si>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</si>
  <si>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</si>
  <si>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</si>
  <si>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</si>
  <si>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</si>
  <si>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</si>
  <si>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</si>
  <si>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</si>
  <si>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</si>
  <si>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</si>
  <si>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</si>
  <si>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</si>
  <si>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</si>
  <si>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</si>
  <si>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</si>
  <si>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</si>
  <si>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</si>
  <si>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</si>
  <si>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</si>
  <si>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</si>
  <si>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</si>
  <si>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</si>
  <si>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</si>
  <si>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</si>
  <si>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</si>
  <si>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</si>
  <si>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</si>
  <si>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</si>
  <si>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</si>
  <si>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</si>
  <si>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</si>
  <si>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</si>
  <si>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</si>
  <si>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</si>
  <si>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</si>
  <si>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</si>
  <si>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</si>
  <si>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</si>
  <si>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</si>
  <si>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</si>
  <si>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</si>
  <si>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</si>
  <si>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</si>
  <si>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</si>
  <si>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</si>
  <si>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</si>
  <si>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</si>
  <si>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</si>
  <si>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</si>
  <si>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</si>
  <si>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</si>
  <si>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</si>
  <si>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</si>
  <si>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</si>
  <si>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</si>
  <si>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</si>
  <si>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</si>
  <si>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</si>
  <si>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</si>
  <si>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</si>
  <si>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</si>
  <si>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</si>
  <si>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</si>
  <si>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</si>
  <si>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</si>
  <si>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</si>
  <si>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</si>
  <si>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</si>
  <si>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</si>
  <si>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</si>
  <si>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</si>
  <si>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</si>
  <si>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</si>
  <si>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</si>
  <si>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</si>
  <si>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</si>
  <si>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</si>
  <si>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</si>
  <si>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</si>
  <si>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</si>
  <si>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</si>
  <si>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</si>
  <si>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</si>
  <si>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</si>
  <si>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</si>
  <si>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</si>
  <si>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</si>
  <si>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</si>
  <si>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</si>
  <si>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</si>
  <si>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</si>
  <si>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</si>
  <si>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</si>
  <si>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</si>
  <si>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</si>
  <si>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</si>
  <si>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</si>
  <si>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</si>
  <si>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</si>
  <si>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</si>
  <si>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</si>
  <si>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</si>
  <si>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</si>
  <si>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</si>
  <si>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</si>
  <si>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</si>
  <si>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</si>
  <si>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</si>
  <si>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</si>
  <si>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</si>
  <si>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</si>
  <si>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</si>
  <si>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</si>
  <si>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</si>
  <si>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</si>
  <si>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</si>
  <si>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</si>
  <si>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</si>
  <si>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</si>
  <si>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</si>
  <si>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</si>
  <si>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</si>
  <si>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</si>
  <si>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</si>
  <si>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</si>
  <si>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</si>
  <si>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</si>
  <si>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</si>
  <si>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</si>
  <si>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</si>
  <si>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</si>
  <si>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</si>
  <si>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</si>
  <si>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</si>
  <si>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</si>
  <si>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</si>
  <si>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</si>
  <si>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</si>
  <si>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</si>
  <si>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</si>
  <si>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</si>
  <si>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</si>
  <si>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</si>
  <si>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</si>
  <si>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</si>
  <si>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</si>
  <si>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</si>
  <si>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</si>
  <si>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</si>
  <si>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</si>
  <si>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</si>
  <si>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</si>
  <si>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</si>
  <si>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</si>
  <si>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</si>
  <si>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</si>
  <si>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</si>
  <si>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</si>
  <si>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</si>
  <si>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</si>
  <si>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</si>
  <si>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</si>
  <si>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</si>
  <si>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</si>
  <si>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</si>
  <si>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</si>
  <si>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</si>
  <si>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</si>
  <si>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</si>
  <si>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</si>
  <si>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</si>
  <si>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</si>
  <si>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</si>
  <si>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</si>
  <si>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</si>
  <si>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</si>
  <si>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</si>
  <si>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</si>
  <si>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</si>
  <si>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</si>
  <si>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</si>
  <si>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</si>
  <si>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</si>
  <si>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</si>
  <si>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</si>
  <si>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</si>
  <si>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</si>
  <si>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</si>
  <si>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</si>
  <si>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</si>
  <si>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</si>
  <si>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</si>
  <si>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</si>
  <si>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</si>
  <si>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</si>
  <si>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</si>
  <si>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</si>
  <si>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</si>
  <si>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</si>
  <si>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</si>
  <si>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</si>
  <si>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</si>
  <si>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</si>
  <si>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</si>
  <si>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</si>
  <si>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</si>
  <si>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</si>
  <si>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</si>
  <si>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</si>
  <si>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</si>
  <si>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</si>
  <si>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</si>
  <si>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</si>
  <si>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</si>
  <si>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</si>
  <si>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</si>
  <si>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</si>
  <si>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</si>
  <si>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</si>
  <si>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</si>
  <si>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</si>
  <si>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</si>
  <si>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</si>
  <si>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</si>
  <si>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</si>
  <si>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</si>
  <si>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</si>
  <si>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</si>
  <si>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</si>
  <si>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</si>
  <si>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</si>
  <si>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</si>
  <si>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</si>
  <si>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</si>
  <si>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</si>
  <si>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</si>
  <si>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</si>
  <si>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</si>
  <si>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</si>
  <si>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</si>
  <si>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</si>
  <si>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</si>
  <si>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</si>
  <si>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</si>
  <si>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</si>
  <si>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</si>
  <si>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</si>
  <si>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</si>
  <si>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</si>
  <si>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</si>
  <si>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</si>
  <si>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</si>
  <si>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</si>
  <si>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</si>
  <si>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</si>
  <si>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</si>
  <si>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</si>
  <si>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</si>
  <si>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</si>
  <si>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</si>
  <si>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</si>
  <si>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</si>
  <si>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</si>
  <si>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</si>
  <si>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</si>
  <si>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</si>
  <si>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</si>
  <si>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</si>
  <si>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</si>
  <si>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</si>
  <si>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</si>
  <si>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</si>
  <si>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</si>
  <si>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</si>
  <si>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</si>
  <si>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</si>
  <si>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</si>
  <si>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</si>
  <si>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</si>
  <si>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</si>
  <si>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</si>
  <si>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</si>
  <si>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</si>
  <si>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</si>
  <si>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</si>
  <si>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</si>
  <si>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</si>
  <si>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</si>
  <si>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</si>
  <si>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</si>
  <si>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</si>
  <si>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</si>
  <si>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</si>
  <si>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</si>
  <si>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</si>
  <si>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</si>
  <si>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</si>
  <si>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</si>
  <si>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</si>
  <si>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</si>
  <si>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</si>
  <si>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</si>
  <si>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</si>
  <si>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</si>
  <si>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</si>
  <si>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</si>
  <si>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</si>
  <si>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</si>
  <si>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</si>
  <si>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</si>
  <si>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</si>
  <si>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</si>
  <si>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</si>
  <si>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</si>
  <si>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</si>
  <si>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</si>
  <si>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</si>
  <si>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</si>
  <si>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</si>
  <si>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</si>
  <si>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</si>
  <si>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</si>
  <si>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</si>
  <si>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</si>
  <si>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</si>
  <si>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</si>
  <si>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</si>
  <si>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</si>
  <si>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</si>
  <si>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</si>
  <si>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</si>
  <si>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</si>
  <si>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</si>
  <si>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</si>
  <si>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</si>
  <si>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</si>
  <si>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</si>
  <si>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</si>
  <si>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</si>
  <si>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</si>
  <si>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</si>
  <si>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</si>
  <si>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</si>
  <si>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</si>
  <si>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</si>
  <si>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</si>
  <si>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</si>
  <si>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</si>
  <si>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</si>
  <si>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</si>
  <si>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</si>
  <si>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</si>
  <si>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</si>
  <si>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</si>
  <si>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</si>
  <si>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</si>
  <si>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</si>
  <si>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</si>
  <si>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</si>
  <si>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</si>
  <si>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</si>
  <si>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</si>
  <si>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</si>
  <si>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</si>
  <si>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</si>
  <si>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</si>
  <si>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</si>
  <si>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</si>
  <si>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</si>
  <si>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</si>
  <si>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</si>
  <si>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</si>
  <si>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</si>
  <si>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</si>
  <si>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</si>
  <si>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</si>
  <si>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</si>
  <si>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</si>
  <si>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</si>
  <si>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</si>
  <si>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</si>
  <si>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</si>
  <si>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</si>
  <si>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</si>
  <si>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</si>
  <si>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</si>
  <si>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</si>
  <si>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</si>
  <si>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</si>
  <si>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</si>
  <si>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</si>
  <si>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</si>
  <si>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</si>
  <si>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</si>
  <si>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</si>
  <si>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</si>
  <si>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</si>
  <si>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</si>
  <si>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</si>
  <si>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</si>
  <si>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</si>
  <si>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</si>
  <si>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</si>
  <si>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</si>
  <si>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</si>
  <si>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</si>
  <si>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</si>
  <si>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</si>
  <si>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</si>
  <si>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</si>
  <si>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</si>
  <si>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</si>
  <si>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</si>
  <si>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</si>
  <si>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</si>
  <si>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</si>
  <si>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</si>
  <si>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</si>
  <si>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</si>
  <si>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</si>
  <si>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</si>
  <si>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</si>
  <si>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</si>
  <si>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</si>
  <si>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</si>
  <si>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</si>
  <si>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</si>
  <si>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</si>
  <si>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</si>
  <si>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</si>
  <si>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</si>
  <si>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</si>
  <si>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</si>
  <si>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</si>
  <si>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</si>
  <si>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</si>
  <si>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</si>
  <si>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</si>
  <si>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</si>
  <si>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</si>
  <si>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</si>
  <si>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</si>
  <si>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</si>
  <si>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</si>
  <si>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</si>
  <si>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</si>
  <si>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</si>
  <si>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</si>
  <si>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</si>
  <si>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</si>
  <si>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</si>
  <si>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</si>
  <si>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</si>
  <si>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</si>
  <si>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</si>
  <si>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</si>
  <si>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</si>
  <si>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</si>
  <si>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</si>
  <si>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</si>
  <si>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</si>
  <si>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</si>
  <si>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</si>
  <si>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</si>
  <si>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</si>
  <si>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</si>
  <si>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</si>
  <si>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</si>
  <si>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</si>
  <si>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</si>
  <si>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</si>
  <si>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</si>
  <si>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</si>
  <si>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</si>
  <si>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</si>
  <si>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</si>
  <si>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</si>
  <si>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</si>
  <si>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</si>
  <si>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</si>
  <si>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</si>
  <si>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</si>
  <si>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</si>
  <si>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</si>
  <si>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</si>
  <si>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</si>
  <si>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</si>
  <si>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</si>
  <si>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</si>
  <si>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</si>
  <si>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</si>
  <si>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</si>
  <si>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</si>
  <si>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</si>
  <si>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</si>
  <si>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</si>
  <si>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</si>
  <si>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</si>
  <si>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</si>
  <si>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</si>
  <si>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</si>
  <si>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</si>
  <si>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</si>
  <si>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</si>
  <si>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</si>
  <si>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</si>
  <si>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</si>
  <si>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</si>
  <si>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</si>
  <si>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</si>
  <si>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</si>
  <si>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</si>
  <si>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</si>
  <si>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</si>
  <si>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</si>
  <si>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</si>
  <si>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</si>
  <si>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</si>
  <si>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</si>
  <si>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</si>
  <si>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</si>
  <si>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</si>
  <si>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</si>
  <si>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</si>
  <si>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</si>
  <si>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</si>
  <si>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</si>
  <si>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</si>
  <si>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</si>
  <si>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</si>
  <si>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</si>
  <si>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</si>
  <si>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</si>
  <si>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</si>
  <si>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</si>
  <si>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</si>
  <si>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</si>
  <si>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</si>
  <si>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</si>
  <si>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</si>
  <si>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</si>
  <si>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</si>
  <si>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</si>
  <si>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</si>
  <si>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</si>
  <si>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</si>
  <si>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</si>
  <si>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</si>
  <si>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</si>
  <si>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</si>
  <si>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</si>
  <si>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</si>
  <si>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</si>
  <si>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</si>
  <si>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</si>
  <si>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</si>
  <si>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</si>
  <si>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</si>
  <si>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</si>
  <si>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</si>
  <si>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</si>
  <si>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</si>
  <si>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</si>
  <si>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</si>
  <si>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</si>
  <si>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</si>
  <si>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</si>
  <si>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</si>
  <si>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</si>
  <si>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</si>
  <si>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</si>
  <si>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</si>
  <si>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</si>
  <si>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</si>
  <si>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</si>
  <si>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</si>
  <si>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</si>
  <si>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</si>
  <si>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</si>
  <si>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</si>
  <si>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</si>
  <si>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</si>
  <si>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</si>
  <si>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</si>
  <si>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</si>
  <si>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</si>
  <si>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</si>
  <si>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</si>
  <si>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</si>
  <si>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</si>
  <si>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</si>
  <si>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</si>
  <si>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</si>
  <si>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</si>
  <si>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</si>
  <si>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</si>
  <si>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</si>
  <si>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</si>
  <si>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</si>
  <si>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</si>
  <si>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</si>
  <si>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</si>
  <si>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</si>
  <si>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</si>
  <si>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</si>
  <si>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</si>
  <si>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</si>
  <si>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</si>
  <si>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</si>
  <si>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</si>
  <si>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</si>
  <si>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</si>
  <si>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</si>
  <si>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</si>
  <si>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</si>
  <si>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</si>
  <si>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</si>
  <si>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</si>
  <si>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</si>
  <si>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</si>
  <si>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</si>
  <si>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</si>
  <si>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</si>
  <si>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</si>
  <si>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</si>
  <si>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</si>
  <si>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</si>
  <si>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</si>
  <si>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</si>
  <si>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</si>
  <si>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</si>
  <si>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</si>
  <si>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</si>
  <si>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</si>
  <si>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</si>
  <si>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</si>
  <si>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</si>
  <si>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</si>
  <si>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</si>
  <si>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</si>
  <si>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</si>
  <si>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</si>
  <si>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</si>
  <si>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</si>
  <si>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</si>
  <si>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</si>
  <si>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</si>
  <si>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</si>
  <si>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</si>
  <si>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</si>
  <si>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</si>
  <si>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</si>
  <si>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</si>
  <si>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</si>
  <si>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</si>
  <si>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</si>
  <si>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</si>
  <si>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</si>
  <si>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</si>
  <si>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</si>
  <si>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</si>
  <si>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</si>
  <si>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</si>
  <si>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</si>
  <si>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</si>
  <si>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</si>
  <si>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</si>
  <si>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</si>
  <si>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</si>
  <si>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</si>
  <si>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</si>
  <si>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</si>
  <si>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</si>
  <si>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</si>
  <si>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</si>
  <si>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</si>
  <si>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</si>
  <si>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</si>
  <si>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</si>
  <si>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</si>
  <si>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</si>
  <si>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</si>
  <si>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</si>
  <si>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</si>
  <si>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</si>
  <si>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</si>
  <si>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</si>
  <si>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</si>
  <si>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</si>
  <si>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</si>
  <si>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</si>
  <si>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</si>
  <si>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</si>
  <si>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</si>
  <si>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</si>
  <si>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</si>
  <si>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</si>
  <si>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</si>
  <si>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</si>
  <si>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</si>
  <si>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</si>
  <si>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</si>
  <si>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</si>
  <si>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</si>
  <si>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</si>
  <si>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</si>
  <si>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</si>
  <si>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</si>
  <si>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</si>
  <si>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</si>
  <si>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</si>
  <si>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</si>
  <si>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</si>
  <si>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</si>
  <si>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</si>
  <si>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</si>
  <si>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</si>
  <si>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</si>
  <si>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</si>
  <si>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</si>
  <si>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</si>
  <si>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</si>
  <si>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</si>
  <si>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</si>
  <si>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</si>
  <si>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</si>
  <si>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</si>
  <si>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</si>
  <si>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</si>
  <si>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</si>
  <si>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</si>
  <si>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</si>
  <si>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</si>
  <si>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</si>
  <si>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</si>
  <si>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</si>
  <si>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</si>
  <si>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</si>
  <si>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</si>
  <si>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</si>
  <si>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</si>
  <si>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</si>
  <si>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</si>
  <si>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</si>
  <si>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</si>
  <si>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</si>
  <si>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</si>
  <si>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</si>
  <si>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</si>
  <si>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</si>
  <si>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</si>
  <si>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</si>
  <si>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</si>
  <si>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</si>
  <si>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</si>
  <si>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</si>
  <si>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</si>
  <si>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</si>
  <si>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</si>
  <si>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</si>
  <si>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</si>
  <si>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</si>
  <si>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</si>
  <si>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</si>
  <si>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</si>
  <si>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</si>
  <si>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</si>
  <si>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</si>
  <si>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</si>
  <si>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</si>
  <si>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</si>
  <si>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</si>
  <si>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</si>
  <si>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</si>
  <si>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</si>
  <si>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</si>
  <si>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</si>
  <si>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</si>
  <si>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</si>
  <si>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</si>
  <si>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</si>
  <si>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</si>
  <si>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</si>
  <si>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</si>
  <si>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</si>
  <si>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</si>
  <si>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</si>
  <si>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</si>
  <si>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</si>
  <si>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</si>
  <si>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</si>
  <si>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</si>
  <si>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</si>
  <si>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</si>
  <si>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</si>
  <si>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</si>
  <si>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</si>
  <si>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</si>
  <si>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</si>
  <si>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</si>
  <si>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</si>
  <si>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</si>
  <si>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</si>
  <si>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</si>
  <si>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</si>
  <si>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</si>
  <si>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</si>
  <si>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</si>
  <si>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</si>
  <si>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</si>
  <si>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</si>
  <si>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</si>
  <si>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</si>
  <si>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</si>
  <si>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</si>
  <si>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</si>
  <si>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</si>
  <si>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</si>
  <si>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</si>
  <si>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</si>
  <si>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</si>
  <si>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</si>
  <si>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</si>
  <si>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</si>
  <si>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</si>
  <si>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</si>
  <si>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</si>
  <si>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</si>
  <si>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</si>
  <si>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</si>
  <si>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</si>
  <si>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</si>
  <si>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</si>
  <si>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</si>
  <si>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</si>
  <si>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</si>
  <si>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</si>
  <si>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</si>
  <si>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</si>
  <si>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</si>
  <si>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</si>
  <si>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</si>
  <si>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</si>
  <si>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</si>
  <si>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</si>
  <si>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</si>
  <si>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</si>
  <si>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</si>
  <si>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</si>
  <si>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</si>
  <si>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</si>
  <si>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</si>
  <si>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</si>
  <si>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</si>
  <si>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</si>
  <si>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</si>
  <si>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</si>
  <si>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</si>
  <si>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</si>
  <si>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</si>
  <si>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</si>
  <si>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</si>
  <si>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</si>
  <si>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</si>
  <si>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</si>
  <si>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</si>
  <si>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</si>
  <si>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</si>
  <si>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</si>
  <si>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</si>
  <si>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</si>
  <si>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</si>
  <si>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</si>
  <si>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</si>
  <si>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</si>
  <si>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</si>
  <si>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</si>
  <si>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</si>
  <si>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</si>
  <si>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</si>
  <si>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</si>
  <si>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</si>
  <si>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</si>
  <si>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</si>
  <si>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</si>
  <si>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</si>
  <si>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</si>
  <si>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</si>
  <si>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</si>
  <si>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</si>
  <si>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</si>
  <si>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</si>
  <si>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</si>
  <si>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</si>
  <si>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</si>
  <si>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</si>
  <si>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</si>
  <si>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</si>
  <si>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</si>
  <si>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</si>
  <si>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</si>
  <si>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</si>
  <si>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</si>
  <si>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</si>
  <si>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</si>
  <si>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</si>
  <si>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</si>
  <si>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</si>
  <si>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</si>
  <si>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</si>
  <si>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</si>
  <si>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</si>
  <si>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</si>
  <si>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</si>
  <si>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</si>
  <si>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</si>
  <si>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</si>
  <si>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</si>
  <si>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</si>
  <si>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</si>
  <si>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</si>
  <si>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</si>
  <si>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</si>
  <si>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</si>
  <si>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</si>
  <si>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</si>
  <si>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</si>
  <si>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</si>
  <si>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</si>
  <si>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</si>
  <si>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</si>
  <si>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</si>
  <si>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</si>
  <si>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</si>
  <si>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</si>
  <si>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</si>
  <si>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</si>
  <si>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</si>
  <si>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</si>
  <si>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</si>
  <si>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</si>
  <si>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</si>
  <si>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</si>
  <si>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</si>
  <si>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</si>
  <si>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</si>
  <si>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</si>
  <si>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</si>
  <si>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</si>
  <si>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</si>
  <si>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</si>
  <si>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</si>
  <si>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</si>
  <si>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</si>
  <si>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</si>
  <si>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</si>
  <si>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</si>
  <si>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</si>
  <si>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</si>
  <si>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</si>
  <si>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</si>
  <si>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</si>
  <si>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</si>
  <si>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</si>
  <si>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</si>
  <si>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</si>
  <si>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</si>
  <si>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</si>
  <si>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</si>
  <si>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</si>
  <si>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</si>
  <si>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</si>
  <si>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</si>
  <si>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</si>
  <si>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</si>
  <si>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</si>
  <si>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</si>
  <si>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</si>
  <si>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</si>
  <si>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</si>
  <si>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</si>
  <si>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</si>
  <si>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</si>
  <si>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</si>
  <si>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</si>
  <si>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</si>
  <si>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</si>
  <si>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</si>
  <si>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</si>
  <si>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</si>
  <si>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</si>
  <si>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</si>
  <si>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</si>
  <si>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</si>
  <si>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</si>
  <si>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</si>
  <si>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</si>
  <si>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</si>
  <si>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</si>
  <si>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</si>
  <si>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</si>
  <si>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</si>
  <si>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</si>
  <si>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</si>
  <si>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</si>
  <si>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</si>
  <si>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</si>
  <si>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</si>
  <si>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</si>
  <si>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</si>
  <si>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</si>
  <si>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</si>
  <si>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</si>
  <si>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</si>
  <si>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</si>
  <si>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</si>
  <si>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</si>
  <si>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</si>
  <si>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</si>
  <si>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</si>
  <si>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</si>
  <si>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</si>
  <si>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</si>
  <si>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</si>
  <si>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</si>
  <si>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</si>
  <si>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</si>
  <si>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</si>
  <si>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</si>
  <si>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</si>
  <si>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</si>
  <si>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</si>
  <si>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</si>
  <si>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</si>
  <si>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</si>
  <si>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</si>
  <si>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</si>
  <si>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</si>
  <si>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</si>
  <si>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</si>
  <si>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</si>
  <si>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</si>
  <si>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</si>
  <si>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</si>
  <si>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</si>
  <si>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</si>
  <si>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</si>
  <si>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</si>
  <si>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</si>
  <si>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</si>
  <si>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</si>
  <si>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</si>
  <si>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</si>
  <si>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</si>
  <si>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</si>
  <si>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</si>
  <si>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</si>
  <si>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</si>
  <si>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</si>
  <si>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</si>
  <si>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</si>
  <si>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</si>
  <si>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</si>
  <si>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</si>
  <si>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</si>
  <si>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</si>
  <si>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</si>
  <si>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</si>
  <si>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</si>
  <si>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</si>
  <si>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</si>
  <si>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</si>
  <si>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</si>
  <si>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</si>
  <si>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</si>
  <si>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</si>
  <si>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</si>
  <si>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</si>
  <si>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</si>
  <si>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</si>
  <si>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</si>
  <si>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</si>
  <si>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</si>
  <si>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</si>
  <si>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</si>
  <si>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</si>
  <si>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</si>
  <si>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</si>
  <si>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</si>
  <si>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</si>
  <si>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</si>
  <si>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</si>
  <si>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</si>
  <si>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</si>
  <si>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</si>
  <si>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</si>
  <si>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</si>
  <si>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</si>
  <si>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</si>
  <si>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</si>
  <si>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</si>
  <si>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</si>
  <si>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</si>
  <si>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</si>
  <si>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</si>
  <si>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</si>
  <si>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</si>
  <si>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</si>
  <si>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</si>
  <si>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</si>
  <si>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</si>
  <si>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</si>
  <si>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</si>
  <si>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</si>
  <si>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</si>
  <si>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</si>
  <si>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</si>
  <si>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</si>
  <si>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</si>
  <si>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</si>
  <si>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</si>
  <si>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</si>
  <si>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</si>
  <si>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</si>
  <si>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</si>
  <si>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</si>
  <si>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</si>
  <si>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</si>
  <si>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</si>
  <si>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</si>
  <si>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</si>
  <si>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</si>
  <si>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</si>
  <si>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</si>
  <si>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</si>
  <si>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</si>
  <si>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</si>
  <si>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</si>
  <si>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</si>
  <si>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</si>
  <si>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</si>
  <si>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</si>
  <si>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</si>
  <si>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</si>
  <si>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</si>
  <si>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</si>
  <si>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</si>
  <si>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</si>
  <si>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</si>
  <si>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</si>
  <si>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</si>
  <si>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</si>
  <si>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</si>
  <si>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</si>
  <si>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</si>
  <si>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</si>
  <si>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</si>
  <si>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</si>
  <si>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</si>
  <si>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</si>
  <si>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</si>
  <si>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</si>
  <si>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</si>
  <si>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</si>
  <si>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</si>
  <si>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</si>
  <si>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</si>
  <si>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</si>
  <si>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</si>
  <si>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</si>
  <si>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</si>
  <si>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</si>
  <si>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</si>
  <si>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</si>
  <si>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</si>
  <si>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</si>
  <si>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</si>
  <si>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</si>
  <si>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</si>
  <si>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</si>
  <si>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</si>
  <si>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</si>
  <si>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</si>
  <si>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</si>
  <si>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</si>
  <si>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</si>
  <si>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</si>
  <si>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</si>
  <si>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</si>
  <si>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</si>
  <si>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</si>
  <si>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</si>
  <si>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</si>
  <si>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</si>
  <si>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</si>
  <si>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</si>
  <si>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</si>
  <si>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</si>
  <si>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</si>
  <si>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</si>
  <si>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</si>
  <si>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</si>
  <si>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</si>
  <si>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</si>
  <si>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</si>
  <si>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</si>
  <si>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</si>
  <si>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</si>
  <si>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</si>
  <si>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</si>
  <si>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</si>
  <si>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</si>
  <si>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</si>
  <si>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</si>
  <si>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</si>
  <si>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</si>
  <si>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</si>
  <si>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</si>
  <si>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</si>
  <si>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</si>
  <si>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</si>
  <si>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</si>
  <si>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</si>
  <si>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</si>
  <si>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</si>
  <si>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</si>
  <si>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</si>
  <si>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</si>
  <si>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</si>
  <si>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</si>
  <si>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</si>
  <si>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</si>
  <si>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</si>
  <si>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</si>
  <si>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</si>
  <si>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</si>
  <si>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</si>
  <si>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</si>
  <si>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</si>
  <si>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</si>
  <si>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</si>
  <si>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</si>
  <si>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</si>
  <si>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</si>
  <si>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</si>
  <si>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</si>
  <si>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</si>
  <si>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</si>
  <si>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</si>
  <si>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</si>
  <si>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</si>
  <si>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</si>
  <si>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</si>
  <si>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</si>
  <si>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</si>
  <si>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</si>
  <si>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</si>
  <si>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</si>
  <si>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</si>
  <si>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</si>
  <si>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</si>
  <si>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</si>
  <si>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</si>
  <si>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</si>
  <si>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</si>
  <si>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</si>
  <si>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</si>
  <si>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</si>
  <si>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</si>
  <si>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</si>
  <si>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</si>
  <si>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</si>
  <si>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</si>
  <si>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</si>
  <si>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</si>
  <si>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</si>
  <si>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</si>
  <si>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</si>
  <si>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</si>
  <si>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</si>
  <si>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</si>
  <si>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</si>
  <si>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</si>
  <si>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</si>
  <si>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</si>
  <si>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</si>
  <si>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</si>
  <si>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</si>
  <si>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</si>
  <si>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</si>
  <si>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</si>
  <si>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</si>
  <si>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</si>
  <si>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</si>
  <si>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</si>
  <si>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</si>
  <si>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</si>
  <si>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</si>
  <si>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</si>
  <si>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</si>
  <si>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</si>
  <si>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</si>
  <si>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</si>
  <si>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</si>
  <si>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</si>
  <si>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</si>
  <si>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</si>
  <si>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</si>
  <si>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</si>
  <si>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</si>
  <si>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</si>
  <si>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</si>
  <si>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</si>
  <si>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</si>
  <si>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</si>
  <si>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</si>
  <si>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</si>
  <si>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</si>
  <si>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</si>
  <si>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</si>
  <si>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</si>
  <si>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</si>
  <si>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</si>
  <si>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</si>
  <si>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</si>
  <si>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</si>
  <si>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</si>
  <si>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</si>
  <si>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</si>
  <si>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</si>
  <si>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</si>
  <si>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</si>
  <si>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</si>
  <si>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</si>
  <si>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</si>
  <si>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</si>
  <si>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</si>
  <si>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</si>
  <si>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</si>
  <si>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</si>
  <si>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</si>
  <si>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</si>
  <si>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</si>
  <si>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</si>
  <si>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</si>
  <si>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</si>
  <si>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</si>
  <si>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</si>
  <si>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</si>
  <si>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</si>
  <si>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</si>
  <si>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</si>
  <si>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</si>
  <si>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</si>
  <si>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</si>
  <si>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</si>
  <si>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</si>
  <si>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</si>
  <si>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</si>
  <si>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</si>
  <si>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</si>
  <si>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</si>
  <si>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</si>
  <si>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</si>
  <si>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</si>
  <si>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</si>
  <si>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</si>
  <si>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</si>
  <si>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</si>
  <si>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</si>
  <si>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</si>
  <si>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</si>
  <si>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</si>
  <si>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</si>
  <si>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</si>
  <si>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</si>
  <si>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</si>
  <si>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</si>
  <si>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</si>
  <si>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</si>
  <si>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</si>
  <si>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</si>
  <si>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</si>
  <si>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</si>
  <si>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</si>
  <si>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</si>
  <si>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</si>
  <si>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</si>
  <si>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</si>
  <si>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</si>
  <si>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</si>
  <si>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</si>
  <si>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</si>
  <si>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</si>
  <si>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</si>
  <si>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</si>
  <si>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</si>
  <si>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</si>
  <si>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</si>
  <si>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</si>
  <si>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</si>
  <si>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</si>
  <si>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</si>
  <si>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</si>
  <si>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</si>
  <si>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</si>
  <si>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</si>
  <si>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</si>
  <si>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</si>
  <si>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</si>
  <si>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</si>
  <si>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</si>
  <si>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</si>
  <si>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</si>
  <si>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</si>
  <si>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</si>
  <si>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</si>
  <si>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</si>
  <si>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</si>
  <si>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</si>
  <si>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</si>
  <si>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</si>
  <si>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</si>
  <si>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</si>
  <si>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</si>
  <si>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</si>
  <si>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</si>
  <si>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</si>
  <si>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</si>
  <si>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</si>
  <si>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</si>
  <si>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</si>
  <si>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</si>
  <si>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</si>
  <si>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</si>
  <si>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</si>
  <si>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</si>
  <si>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</si>
  <si>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</si>
  <si>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</si>
  <si>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</si>
  <si>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</si>
  <si>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</si>
  <si>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</si>
  <si>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</si>
  <si>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</si>
  <si>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</si>
  <si>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</si>
  <si>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</si>
  <si>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</si>
  <si>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</si>
  <si>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</si>
  <si>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</si>
  <si>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</si>
  <si>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</si>
  <si>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</si>
  <si>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</si>
  <si>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</si>
  <si>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</si>
  <si>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</si>
  <si>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</si>
  <si>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</si>
  <si>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</si>
  <si>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</si>
  <si>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</si>
  <si>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</si>
  <si>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</si>
  <si>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</si>
  <si>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</si>
  <si>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</si>
  <si>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</si>
  <si>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</si>
  <si>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</si>
  <si>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</si>
  <si>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</si>
  <si>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</si>
  <si>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</si>
  <si>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</si>
  <si>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</si>
  <si>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</si>
  <si>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</si>
  <si>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</si>
  <si>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</si>
  <si>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</si>
  <si>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</si>
  <si>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</si>
  <si>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</si>
  <si>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</si>
  <si>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</si>
  <si>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</si>
  <si>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</si>
  <si>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</si>
  <si>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</si>
  <si>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</si>
  <si>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</si>
  <si>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</si>
  <si>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</si>
  <si>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</si>
  <si>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</si>
  <si>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</si>
  <si>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</si>
  <si>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</si>
  <si>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</si>
  <si>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</si>
  <si>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</si>
  <si>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</si>
  <si>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</si>
  <si>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</si>
  <si>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</si>
  <si>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</si>
  <si>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</si>
  <si>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</si>
  <si>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</si>
  <si>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</si>
  <si>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</si>
  <si>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</si>
  <si>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</si>
  <si>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</si>
  <si>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</si>
  <si>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</si>
  <si>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</si>
  <si>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</si>
  <si>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</si>
  <si>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</si>
  <si>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</si>
  <si>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</si>
  <si>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</si>
  <si>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</si>
  <si>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</si>
  <si>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</si>
  <si>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</si>
  <si>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</si>
  <si>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</si>
  <si>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</si>
  <si>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</si>
  <si>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</si>
  <si>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</si>
  <si>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</si>
  <si>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</si>
  <si>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</si>
  <si>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</si>
  <si>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</si>
  <si>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</si>
  <si>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</si>
  <si>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</si>
  <si>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</si>
  <si>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</si>
  <si>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</si>
  <si>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</si>
  <si>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</si>
  <si>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</si>
  <si>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</si>
  <si>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</si>
  <si>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</si>
  <si>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</si>
  <si>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</si>
  <si>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</si>
  <si>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</si>
  <si>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</si>
  <si>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</si>
  <si>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</si>
  <si>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</si>
  <si>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</si>
  <si>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</si>
  <si>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</si>
  <si>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</si>
  <si>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</si>
  <si>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</si>
  <si>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</si>
  <si>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</si>
  <si>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</si>
  <si>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</si>
  <si>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</si>
  <si>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</si>
  <si>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</si>
  <si>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</si>
  <si>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</si>
  <si>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</si>
  <si>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</si>
  <si>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</si>
  <si>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</si>
  <si>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</si>
  <si>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</si>
  <si>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</si>
  <si>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</si>
  <si>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</si>
  <si>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</si>
  <si>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</si>
  <si>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</si>
  <si>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</si>
  <si>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</si>
  <si>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</si>
  <si>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</si>
  <si>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</si>
  <si>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</si>
  <si>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</si>
  <si>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</si>
  <si>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</si>
  <si>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</si>
  <si>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</si>
  <si>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</si>
  <si>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</si>
  <si>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</si>
  <si>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</si>
  <si>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</si>
  <si>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</si>
  <si>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</si>
  <si>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</si>
  <si>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</si>
  <si>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</si>
  <si>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</si>
  <si>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</si>
  <si>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</si>
  <si>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</si>
  <si>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</si>
  <si>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</si>
  <si>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</si>
  <si>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</si>
  <si>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</si>
  <si>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</si>
  <si>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</si>
  <si>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</si>
  <si>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</si>
  <si>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</si>
  <si>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</si>
  <si>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</si>
  <si>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</si>
  <si>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</si>
  <si>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</si>
  <si>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</si>
  <si>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</si>
  <si>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</si>
  <si>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</si>
  <si>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</si>
  <si>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</si>
  <si>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</si>
  <si>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</si>
  <si>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</si>
  <si>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</si>
  <si>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</si>
  <si>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</si>
  <si>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</si>
  <si>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</si>
  <si>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</si>
  <si>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</si>
  <si>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</si>
  <si>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</si>
  <si>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</si>
  <si>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</si>
  <si>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</si>
  <si>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</si>
  <si>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</si>
  <si>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</si>
  <si>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</si>
  <si>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</si>
  <si>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</si>
  <si>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</si>
  <si>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</si>
  <si>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</si>
  <si>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</si>
  <si>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</si>
  <si>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</si>
  <si>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</si>
  <si>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</si>
  <si>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</si>
  <si>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</si>
  <si>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</si>
  <si>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</si>
  <si>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</si>
  <si>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</si>
  <si>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</si>
  <si>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</si>
  <si>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</si>
  <si>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</si>
  <si>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</si>
  <si>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</si>
  <si>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</si>
  <si>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</si>
  <si>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</si>
  <si>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</si>
  <si>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</si>
  <si>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</si>
  <si>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</si>
  <si>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</si>
  <si>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</si>
  <si>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</si>
  <si>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</si>
  <si>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</si>
  <si>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</si>
  <si>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</si>
  <si>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</si>
  <si>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</si>
  <si>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</si>
  <si>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</si>
  <si>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</si>
  <si>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</si>
  <si>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</si>
  <si>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</si>
  <si>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</si>
  <si>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</si>
  <si>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</si>
  <si>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</si>
  <si>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</si>
  <si>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</si>
  <si>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</si>
  <si>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</si>
  <si>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</si>
  <si>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</si>
  <si>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</si>
  <si>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</si>
  <si>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</si>
  <si>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</si>
  <si>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</si>
  <si>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</si>
  <si>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</si>
  <si>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</si>
  <si>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</si>
  <si>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</si>
  <si>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</si>
  <si>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</si>
  <si>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</si>
  <si>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</si>
  <si>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</si>
  <si>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</si>
  <si>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</si>
  <si>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</si>
  <si>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</si>
  <si>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</si>
  <si>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</si>
  <si>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</si>
  <si>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</si>
  <si>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</si>
  <si>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</si>
  <si>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</si>
  <si>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</si>
  <si>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</si>
  <si>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</si>
  <si>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</si>
  <si>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</si>
  <si>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</si>
  <si>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</si>
  <si>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</si>
  <si>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</si>
  <si>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</si>
  <si>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</si>
  <si>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</si>
  <si>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</si>
  <si>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</si>
  <si>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</si>
  <si>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</si>
  <si>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</si>
  <si>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</si>
  <si>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</si>
  <si>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</si>
  <si>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</si>
  <si>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</si>
  <si>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</si>
  <si>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</si>
  <si>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</si>
  <si>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</si>
  <si>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</si>
  <si>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</si>
  <si>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</si>
  <si>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</si>
  <si>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</si>
  <si>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</si>
  <si>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</si>
  <si>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</si>
  <si>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</si>
  <si>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</si>
  <si>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</si>
  <si>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</si>
  <si>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</si>
  <si>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</si>
  <si>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</si>
  <si>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</si>
  <si>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</si>
  <si>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</si>
  <si>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</si>
  <si>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</si>
  <si>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</si>
  <si>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</si>
  <si>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</si>
  <si>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</si>
  <si>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</si>
  <si>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</si>
  <si>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</si>
  <si>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</si>
  <si>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</si>
  <si>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</si>
  <si>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</si>
  <si>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</si>
  <si>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</si>
  <si>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</si>
  <si>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</si>
  <si>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</si>
  <si>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</si>
  <si>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</si>
  <si>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</si>
  <si>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</si>
  <si>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</si>
  <si>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</si>
  <si>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</si>
  <si>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</si>
  <si>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</si>
  <si>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</si>
  <si>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</si>
  <si>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</si>
  <si>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</si>
  <si>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</si>
  <si>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</si>
  <si>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</si>
  <si>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</si>
  <si>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</si>
  <si>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</si>
  <si>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</si>
  <si>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</si>
  <si>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</si>
  <si>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</si>
  <si>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</si>
  <si>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</si>
  <si>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</si>
  <si>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</si>
  <si>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</si>
  <si>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</si>
  <si>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</si>
  <si>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</si>
  <si>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</si>
  <si>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</si>
  <si>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</si>
  <si>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</si>
  <si>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</si>
  <si>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</si>
  <si>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</si>
  <si>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</si>
  <si>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</si>
  <si>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</si>
  <si>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</si>
  <si>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</si>
  <si>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</si>
  <si>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</si>
  <si>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</si>
  <si>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</si>
  <si>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</si>
  <si>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</si>
  <si>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</si>
  <si>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</si>
  <si>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</si>
  <si>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</si>
  <si>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</si>
  <si>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</si>
  <si>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</si>
  <si>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</si>
  <si>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</si>
  <si>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</si>
  <si>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</si>
  <si>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</si>
  <si>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</si>
  <si>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</si>
  <si>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</si>
  <si>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</si>
  <si>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</si>
  <si>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</si>
  <si>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</si>
  <si>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</si>
  <si>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</si>
  <si>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</si>
  <si>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</si>
  <si>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</si>
  <si>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</si>
  <si>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</si>
  <si>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</si>
  <si>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</si>
  <si>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</si>
  <si>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</si>
  <si>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</si>
  <si>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</si>
  <si>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</si>
  <si>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</si>
  <si>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</si>
  <si>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</si>
  <si>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</si>
  <si>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</si>
  <si>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</si>
  <si>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</si>
  <si>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</si>
  <si>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</si>
  <si>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</si>
  <si>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</si>
  <si>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</si>
  <si>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</si>
  <si>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</si>
  <si>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</si>
  <si>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</si>
  <si>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</si>
  <si>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</si>
  <si>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</si>
  <si>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</si>
  <si>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</si>
  <si>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</si>
  <si>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</si>
  <si>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</si>
  <si>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</si>
  <si>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</si>
  <si>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</si>
  <si>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</si>
  <si>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</si>
  <si>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</si>
  <si>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</si>
  <si>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</si>
  <si>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</si>
  <si>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</si>
  <si>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</si>
  <si>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</si>
  <si>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</si>
  <si>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</si>
  <si>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</si>
  <si>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</si>
  <si>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</si>
  <si>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</si>
  <si>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</si>
  <si>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</si>
  <si>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</si>
  <si>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</si>
  <si>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</si>
  <si>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</si>
  <si>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</si>
  <si>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</si>
  <si>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</si>
  <si>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</si>
  <si>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</si>
  <si>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</si>
  <si>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</si>
  <si>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</si>
  <si>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</si>
  <si>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</si>
  <si>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</si>
  <si>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</si>
  <si>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</si>
  <si>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</si>
  <si>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</si>
  <si>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</si>
  <si>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</si>
  <si>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</si>
  <si>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</si>
  <si>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</si>
  <si>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</si>
  <si>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</si>
  <si>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</si>
  <si>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</si>
  <si>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</si>
  <si>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</si>
  <si>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</si>
  <si>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</si>
  <si>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</si>
  <si>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</si>
  <si>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</si>
  <si>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</si>
  <si>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</si>
  <si>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</si>
  <si>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</si>
  <si>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</si>
  <si>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</si>
  <si>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</si>
  <si>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</si>
  <si>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</si>
  <si>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</si>
  <si>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</si>
  <si>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</si>
  <si>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</si>
  <si>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</si>
  <si>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</si>
  <si>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</si>
  <si>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</si>
  <si>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</si>
  <si>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</si>
  <si>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</si>
  <si>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</si>
  <si>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</si>
  <si>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</si>
  <si>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</si>
  <si>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</si>
  <si>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</si>
  <si>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</si>
  <si>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</si>
  <si>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</si>
  <si>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</si>
  <si>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</si>
  <si>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</si>
  <si>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</si>
  <si>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</si>
  <si>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</si>
  <si>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</si>
  <si>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</si>
  <si>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</si>
  <si>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</si>
  <si>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</si>
  <si>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</si>
  <si>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</si>
  <si>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</si>
  <si>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</si>
  <si>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</si>
  <si>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</si>
  <si>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</si>
  <si>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</si>
  <si>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</si>
  <si>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</si>
  <si>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</si>
  <si>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</si>
  <si>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</si>
  <si>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</si>
  <si>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</si>
  <si>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</si>
  <si>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</si>
  <si>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</si>
  <si>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</si>
  <si>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</si>
  <si>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</si>
  <si>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</si>
  <si>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</si>
  <si>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</si>
  <si>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</si>
  <si>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</si>
  <si>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</si>
  <si>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</si>
  <si>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</si>
  <si>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</si>
  <si>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</si>
  <si>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</si>
  <si>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</si>
  <si>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</si>
  <si>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</si>
  <si>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</si>
  <si>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</si>
  <si>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</si>
  <si>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</si>
  <si>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</si>
  <si>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</si>
  <si>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</si>
  <si>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</si>
  <si>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</si>
  <si>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</si>
  <si>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</si>
  <si>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</si>
  <si>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</si>
  <si>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</si>
  <si>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</si>
  <si>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</si>
  <si>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</si>
  <si>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</si>
  <si>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</si>
  <si>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</si>
  <si>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</si>
  <si>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</si>
  <si>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</si>
  <si>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</si>
  <si>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</si>
  <si>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</si>
  <si>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</si>
  <si>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</si>
  <si>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</si>
  <si>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</si>
  <si>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</si>
  <si>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</si>
  <si>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</si>
  <si>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</si>
  <si>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</si>
  <si>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</si>
  <si>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</si>
  <si>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</si>
  <si>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</si>
  <si>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</si>
  <si>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</si>
  <si>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</si>
  <si>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</si>
  <si>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</si>
  <si>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</si>
  <si>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</si>
  <si>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</si>
  <si>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</si>
  <si>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</si>
  <si>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</si>
  <si>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</si>
  <si>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</si>
  <si>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</si>
  <si>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</si>
  <si>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</si>
  <si>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</si>
  <si>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</si>
  <si>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</si>
  <si>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</si>
  <si>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</si>
  <si>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</si>
  <si>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</si>
  <si>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</si>
  <si>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</si>
  <si>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</si>
  <si>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</si>
  <si>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</si>
  <si>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</si>
  <si>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</si>
  <si>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</si>
  <si>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</si>
  <si>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</si>
  <si>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</si>
  <si>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</si>
  <si>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</si>
  <si>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</si>
  <si>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</si>
  <si>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</si>
  <si>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</si>
  <si>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</si>
  <si>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</si>
  <si>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</si>
  <si>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</si>
  <si>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</si>
  <si>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</si>
  <si>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</si>
  <si>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</si>
  <si>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</si>
  <si>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</si>
  <si>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</si>
  <si>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</si>
  <si>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</si>
  <si>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</si>
  <si>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</si>
  <si>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</si>
  <si>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</si>
  <si>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</si>
  <si>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</si>
  <si>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</si>
  <si>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</si>
  <si>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</si>
  <si>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</si>
  <si>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</si>
  <si>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</si>
  <si>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</si>
  <si>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</si>
  <si>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</si>
  <si>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</si>
  <si>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</si>
  <si>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</si>
  <si>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</si>
  <si>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</si>
  <si>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</si>
  <si>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</si>
  <si>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</si>
  <si>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</si>
  <si>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</si>
  <si>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</si>
  <si>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</si>
  <si>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</si>
  <si>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</si>
  <si>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</si>
  <si>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</si>
  <si>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</si>
  <si>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</si>
  <si>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</si>
  <si>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</si>
  <si>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</si>
  <si>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</si>
  <si>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</si>
  <si>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</si>
  <si>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</si>
  <si>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</si>
  <si>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</si>
  <si>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</si>
  <si>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</si>
  <si>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</si>
  <si>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</si>
  <si>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</si>
  <si>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</si>
  <si>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</si>
  <si>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</si>
  <si>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</si>
  <si>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</si>
  <si>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</si>
  <si>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</si>
  <si>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</si>
  <si>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</si>
  <si>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</si>
  <si>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</si>
  <si>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</si>
  <si>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</si>
  <si>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</si>
  <si>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</si>
  <si>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</si>
  <si>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</si>
  <si>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</si>
  <si>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</si>
  <si>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</si>
  <si>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</si>
  <si>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</si>
  <si>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</si>
  <si>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</si>
  <si>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</si>
  <si>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</si>
  <si>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</si>
  <si>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</si>
  <si>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</si>
  <si>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</si>
  <si>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</si>
  <si>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</si>
  <si>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</si>
  <si>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</si>
  <si>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</si>
  <si>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</si>
  <si>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</si>
  <si>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</si>
  <si>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</si>
  <si>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</si>
  <si>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</si>
  <si>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</si>
  <si>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</si>
  <si>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</si>
  <si>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</si>
  <si>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</si>
  <si>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</si>
  <si>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</si>
  <si>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</si>
  <si>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</si>
  <si>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</si>
  <si>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</si>
  <si>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</si>
  <si>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</si>
  <si>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</si>
  <si>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</si>
  <si>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</si>
  <si>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</si>
  <si>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</si>
  <si>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</si>
  <si>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</si>
  <si>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</si>
  <si>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</si>
  <si>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</si>
  <si>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</si>
  <si>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</si>
  <si>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</si>
  <si>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</si>
  <si>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</si>
  <si>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</si>
  <si>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</si>
  <si>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</si>
  <si>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</si>
  <si>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</si>
  <si>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</si>
  <si>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</si>
  <si>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</si>
  <si>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</si>
  <si>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</si>
  <si>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</si>
  <si>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</si>
  <si>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</si>
  <si>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</si>
  <si>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</si>
  <si>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</si>
  <si>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</si>
  <si>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</si>
  <si>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</si>
  <si>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</si>
  <si>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</si>
  <si>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</si>
  <si>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</si>
  <si>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</si>
  <si>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</si>
  <si>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</si>
  <si>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</si>
  <si>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</si>
  <si>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</si>
  <si>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</si>
  <si>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</si>
  <si>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</si>
  <si>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</si>
  <si>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</si>
  <si>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</si>
  <si>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</si>
  <si>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</si>
  <si>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</si>
  <si>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</si>
  <si>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</si>
  <si>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</si>
  <si>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</si>
  <si>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</si>
  <si>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</si>
  <si>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</si>
  <si>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</si>
  <si>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</si>
  <si>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</si>
  <si>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</si>
  <si>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</si>
  <si>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</si>
  <si>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</si>
  <si>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</si>
  <si>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</si>
  <si>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</si>
  <si>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</si>
  <si>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</si>
  <si>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</si>
  <si>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</si>
  <si>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</si>
  <si>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</si>
  <si>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</si>
  <si>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</si>
  <si>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</si>
  <si>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</si>
  <si>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</si>
  <si>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</si>
  <si>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</si>
  <si>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</si>
  <si>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</si>
  <si>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</si>
  <si>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</si>
  <si>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</si>
  <si>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</si>
  <si>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</si>
  <si>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</si>
  <si>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</si>
  <si>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</si>
  <si>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</si>
  <si>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</si>
  <si>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</si>
  <si>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</si>
  <si>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</si>
  <si>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</si>
  <si>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</si>
  <si>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</si>
  <si>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</si>
  <si>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</si>
  <si>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</si>
  <si>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</si>
  <si>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</si>
  <si>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</si>
  <si>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</si>
  <si>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</si>
  <si>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</si>
  <si>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</si>
  <si>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</si>
  <si>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</si>
  <si>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</si>
  <si>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</si>
  <si>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</si>
  <si>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</si>
  <si>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</si>
  <si>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</si>
  <si>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</si>
  <si>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</si>
  <si>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</si>
  <si>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</si>
  <si>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</si>
  <si>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</si>
  <si>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</si>
  <si>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</si>
  <si>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</si>
  <si>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</si>
  <si>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</si>
  <si>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</si>
  <si>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</si>
  <si>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</si>
  <si>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</si>
  <si>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</si>
  <si>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</si>
  <si>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</si>
  <si>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</si>
  <si>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</si>
  <si>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</si>
  <si>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</si>
  <si>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</si>
  <si>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</si>
  <si>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</si>
  <si>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</si>
  <si>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</si>
  <si>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</si>
  <si>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</si>
  <si>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</si>
  <si>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</si>
  <si>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</si>
  <si>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</si>
  <si>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</si>
  <si>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</si>
  <si>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</si>
  <si>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</si>
  <si>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</si>
  <si>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</si>
  <si>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</si>
  <si>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</si>
  <si>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</si>
  <si>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</si>
  <si>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</si>
  <si>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</si>
  <si>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</si>
  <si>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</si>
  <si>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</si>
  <si>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</si>
  <si>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</si>
  <si>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</si>
  <si>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</si>
  <si>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</si>
  <si>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</si>
  <si>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</si>
  <si>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</si>
  <si>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</si>
  <si>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</si>
  <si>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</si>
  <si>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</si>
  <si>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</si>
  <si>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</si>
  <si>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</si>
  <si>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</si>
  <si>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</si>
  <si>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</si>
  <si>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</si>
  <si>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</si>
  <si>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</si>
  <si>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</si>
  <si>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</si>
  <si>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</si>
  <si>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</si>
  <si>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</si>
  <si>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</si>
  <si>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</si>
  <si>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</si>
  <si>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</si>
  <si>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</si>
  <si>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</si>
  <si>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</si>
  <si>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</si>
  <si>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</si>
  <si>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</si>
  <si>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</si>
  <si>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</si>
  <si>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</si>
  <si>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</si>
  <si>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</si>
  <si>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</si>
  <si>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</si>
  <si>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</si>
  <si>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</si>
  <si>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</si>
  <si>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</si>
  <si>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</si>
  <si>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</si>
  <si>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</si>
  <si>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</si>
  <si>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</si>
  <si>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</si>
  <si>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</si>
  <si>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</si>
  <si>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</si>
  <si>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</si>
  <si>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</si>
  <si>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</si>
  <si>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</si>
  <si>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</si>
  <si>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</si>
  <si>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</si>
  <si>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</si>
  <si>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</si>
  <si>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</si>
  <si>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</si>
  <si>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</si>
  <si>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</si>
  <si>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</si>
  <si>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</si>
  <si>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</si>
  <si>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</si>
  <si>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</si>
  <si>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</si>
  <si>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</si>
  <si>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</si>
  <si>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</si>
  <si>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</si>
  <si>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</si>
  <si>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</si>
  <si>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</si>
  <si>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</si>
  <si>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</si>
  <si>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</si>
  <si>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</si>
  <si>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</si>
  <si>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</si>
  <si>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</si>
  <si>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</si>
  <si>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</si>
  <si>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</si>
  <si>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</si>
  <si>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</si>
  <si>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</si>
  <si>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</si>
  <si>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</si>
  <si>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</si>
  <si>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</si>
  <si>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</si>
  <si>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</si>
  <si>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</si>
  <si>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</si>
  <si>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</si>
  <si>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</si>
  <si>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</si>
  <si>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</si>
  <si>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</si>
  <si>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</si>
  <si>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</si>
  <si>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</si>
  <si>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</si>
  <si>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</si>
  <si>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</si>
  <si>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</si>
  <si>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</si>
  <si>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</si>
  <si>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</si>
  <si>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</si>
  <si>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</si>
  <si>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</si>
  <si>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</si>
  <si>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</si>
  <si>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</si>
  <si>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</si>
  <si>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</si>
  <si>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</si>
  <si>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</si>
  <si>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</si>
  <si>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</si>
  <si>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</si>
  <si>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</si>
  <si>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</si>
  <si>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</si>
  <si>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</si>
  <si>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</si>
  <si>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</si>
  <si>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</si>
  <si>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</si>
  <si>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</si>
  <si>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</si>
  <si>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</si>
  <si>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</si>
  <si>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</si>
  <si>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</si>
  <si>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</si>
  <si>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</si>
  <si>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</si>
  <si>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</si>
  <si>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</si>
  <si>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</si>
  <si>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</si>
  <si>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</si>
  <si>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</si>
  <si>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</si>
  <si>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</si>
  <si>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</si>
  <si>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</si>
  <si>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</si>
  <si>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</si>
  <si>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</si>
  <si>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</si>
  <si>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</si>
  <si>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</si>
  <si>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</si>
  <si>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</si>
  <si>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</si>
  <si>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</si>
  <si>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</si>
  <si>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</si>
  <si>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</si>
  <si>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</si>
  <si>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</si>
  <si>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</si>
  <si>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</si>
  <si>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</si>
  <si>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</si>
  <si>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</si>
  <si>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</si>
  <si>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</si>
  <si>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</si>
  <si>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</si>
  <si>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</si>
  <si>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</si>
  <si>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</si>
  <si>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</si>
  <si>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</si>
  <si>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</si>
  <si>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</si>
  <si>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</si>
  <si>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</si>
  <si>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</si>
  <si>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</si>
  <si>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</si>
  <si>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</si>
  <si>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</si>
  <si>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</si>
  <si>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</si>
  <si>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</si>
  <si>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</si>
  <si>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</si>
  <si>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</si>
  <si>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</si>
  <si>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</si>
  <si>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</si>
  <si>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</si>
  <si>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</si>
  <si>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</si>
  <si>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</si>
  <si>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</si>
  <si>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</si>
  <si>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</si>
  <si>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</si>
  <si>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</si>
  <si>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</si>
  <si>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</si>
  <si>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</si>
  <si>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</si>
  <si>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</si>
  <si>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</si>
  <si>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</si>
  <si>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</si>
  <si>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</si>
  <si>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</si>
  <si>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</si>
  <si>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</si>
  <si>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</si>
  <si>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</si>
  <si>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</si>
  <si>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</si>
  <si>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</si>
  <si>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</si>
  <si>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</si>
  <si>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</si>
  <si>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</si>
  <si>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</si>
  <si>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</si>
  <si>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</si>
  <si>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</si>
  <si>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</si>
  <si>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</si>
  <si>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</si>
  <si>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</si>
  <si>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</si>
  <si>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</si>
  <si>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</si>
  <si>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</si>
  <si>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</si>
  <si>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</si>
  <si>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</si>
  <si>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</si>
  <si>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</si>
  <si>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</si>
  <si>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</si>
  <si>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</si>
  <si>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</si>
  <si>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</si>
  <si>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</si>
  <si>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</si>
  <si>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</si>
  <si>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</si>
  <si>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</si>
  <si>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</si>
  <si>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</si>
  <si>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</si>
  <si>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</si>
  <si>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</si>
  <si>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</si>
  <si>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</si>
  <si>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</si>
  <si>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</si>
  <si>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</si>
  <si>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</si>
  <si>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</si>
  <si>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</si>
  <si>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</si>
  <si>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</si>
  <si>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</si>
  <si>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</si>
  <si>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</si>
  <si>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</si>
  <si>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</si>
  <si>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</si>
  <si>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</si>
  <si>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</si>
  <si>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</si>
  <si>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</si>
  <si>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</si>
  <si>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</si>
  <si>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</si>
  <si>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</si>
  <si>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</si>
  <si>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</si>
  <si>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</si>
  <si>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</si>
  <si>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</si>
  <si>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</si>
  <si>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</si>
  <si>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</si>
  <si>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</si>
  <si>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</si>
  <si>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</si>
  <si>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</si>
  <si>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</si>
  <si>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</si>
  <si>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</si>
  <si>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</si>
  <si>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</si>
  <si>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</si>
  <si>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</si>
  <si>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</si>
  <si>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</si>
  <si>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</si>
  <si>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</si>
  <si>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</si>
  <si>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</si>
  <si>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</si>
  <si>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</si>
  <si>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</si>
  <si>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</si>
  <si>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</si>
  <si>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</si>
  <si>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</si>
  <si>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</si>
  <si>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</si>
  <si>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</si>
  <si>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</si>
  <si>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</si>
  <si>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</si>
  <si>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</si>
  <si>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</si>
  <si>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</si>
  <si>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</si>
  <si>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</si>
  <si>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</si>
  <si>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</si>
  <si>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</si>
  <si>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</si>
  <si>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</si>
  <si>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</si>
  <si>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</si>
  <si>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</si>
  <si>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</si>
  <si>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</si>
  <si>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</si>
  <si>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</si>
  <si>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</si>
  <si>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</si>
  <si>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</si>
  <si>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</si>
  <si>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</si>
  <si>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</si>
  <si>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</si>
  <si>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</si>
  <si>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</si>
  <si>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</si>
  <si>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</si>
  <si>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</si>
  <si>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</si>
  <si>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</si>
  <si>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</si>
  <si>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</si>
  <si>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</si>
  <si>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</si>
  <si>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</si>
  <si>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</si>
  <si>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</si>
  <si>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</si>
  <si>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</si>
  <si>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</si>
  <si>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</si>
  <si>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</si>
  <si>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</si>
  <si>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</si>
  <si>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</si>
  <si>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</si>
  <si>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</si>
  <si>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</si>
  <si>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</si>
  <si>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</si>
  <si>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</si>
  <si>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</si>
  <si>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</si>
  <si>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</si>
  <si>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</si>
  <si>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</si>
  <si>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</si>
  <si>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</si>
  <si>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</si>
  <si>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</si>
  <si>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</si>
  <si>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</si>
  <si>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</si>
  <si>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</si>
  <si>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</si>
  <si>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</si>
  <si>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</si>
  <si>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</si>
  <si>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</si>
  <si>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</si>
  <si>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</si>
  <si>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</si>
  <si>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</si>
  <si>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</si>
  <si>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</si>
  <si>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</si>
  <si>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</si>
  <si>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</si>
  <si>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</si>
  <si>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</si>
  <si>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</si>
  <si>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</si>
  <si>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</si>
  <si>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</si>
  <si>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</si>
  <si>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</si>
  <si>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</si>
  <si>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</si>
  <si>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</si>
  <si>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</si>
  <si>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</si>
  <si>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</si>
  <si>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</si>
  <si>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</si>
  <si>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</si>
  <si>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</si>
  <si>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</si>
  <si>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</si>
  <si>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</si>
  <si>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</si>
  <si>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</si>
  <si>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</si>
  <si>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</si>
  <si>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</si>
  <si>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</si>
  <si>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</si>
  <si>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</si>
  <si>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</si>
  <si>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</si>
  <si>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</si>
  <si>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</si>
  <si>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</si>
  <si>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</si>
  <si>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</si>
  <si>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</si>
  <si>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</si>
  <si>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</si>
  <si>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</si>
  <si>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</si>
  <si>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</si>
  <si>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</si>
  <si>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</si>
  <si>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</si>
  <si>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</si>
  <si>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</si>
  <si>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</si>
  <si>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</si>
  <si>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</si>
  <si>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</si>
  <si>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</si>
  <si>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</si>
  <si>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</si>
  <si>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</si>
  <si>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</si>
  <si>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</si>
  <si>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</si>
  <si>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</si>
  <si>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</si>
  <si>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</si>
  <si>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</si>
  <si>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</si>
  <si>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</si>
  <si>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</si>
  <si>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</si>
  <si>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</si>
  <si>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</si>
  <si>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</si>
  <si>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</si>
  <si>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</si>
  <si>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</si>
  <si>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</si>
  <si>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</si>
  <si>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</si>
  <si>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</si>
  <si>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</si>
  <si>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</si>
  <si>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</si>
  <si>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</si>
  <si>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</si>
  <si>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</si>
  <si>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</si>
  <si>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</si>
  <si>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</si>
  <si>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</si>
  <si>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</si>
  <si>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</si>
  <si>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</si>
  <si>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</si>
  <si>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</si>
  <si>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</si>
  <si>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</si>
  <si>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</si>
  <si>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</si>
  <si>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</si>
  <si>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</si>
  <si>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</si>
  <si>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</si>
  <si>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</si>
  <si>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</si>
  <si>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</si>
  <si>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</si>
  <si>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</si>
  <si>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</si>
  <si>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</si>
  <si>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</si>
  <si>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</si>
  <si>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</si>
  <si>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</si>
  <si>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</si>
  <si>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</si>
  <si>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</si>
  <si>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</si>
  <si>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</si>
  <si>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</si>
  <si>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</si>
  <si>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</si>
  <si>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</si>
  <si>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</si>
  <si>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</si>
  <si>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</si>
  <si>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</si>
  <si>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</si>
  <si>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</si>
  <si>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</si>
  <si>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</si>
  <si>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</si>
  <si>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</si>
  <si>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</si>
  <si>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</si>
  <si>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</si>
  <si>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</si>
  <si>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</si>
  <si>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</si>
  <si>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</si>
  <si>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</si>
  <si>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</si>
  <si>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</si>
  <si>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</si>
  <si>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</si>
  <si>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</si>
  <si>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</si>
  <si>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</si>
  <si>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</si>
  <si>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</si>
  <si>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</si>
  <si>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</si>
  <si>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</si>
  <si>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</si>
  <si>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</si>
  <si>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</si>
  <si>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</si>
  <si>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</si>
  <si>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</si>
  <si>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</si>
  <si>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</si>
  <si>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</si>
  <si>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</si>
  <si>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</si>
  <si>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</si>
  <si>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</si>
  <si>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</si>
  <si>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</si>
  <si>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</si>
  <si>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</si>
  <si>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</si>
  <si>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</si>
  <si>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</si>
  <si>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</si>
  <si>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</si>
  <si>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</si>
  <si>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</si>
  <si>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</si>
  <si>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</si>
  <si>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</si>
  <si>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</si>
  <si>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</si>
  <si>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</si>
  <si>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</si>
  <si>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</si>
  <si>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</si>
  <si>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</si>
  <si>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</si>
  <si>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</si>
  <si>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</si>
  <si>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</si>
  <si>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</si>
  <si>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</si>
  <si>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</si>
  <si>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</si>
  <si>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</si>
  <si>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</si>
  <si>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</si>
  <si>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</si>
  <si>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</si>
  <si>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</si>
  <si>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</si>
  <si>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</si>
  <si>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</si>
  <si>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</si>
  <si>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</si>
  <si>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</si>
  <si>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</si>
  <si>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</si>
  <si>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</si>
  <si>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</si>
  <si>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</si>
  <si>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</si>
  <si>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</si>
  <si>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</si>
  <si>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</si>
  <si>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</si>
  <si>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</si>
  <si>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</si>
  <si>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</si>
  <si>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</si>
  <si>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</si>
  <si>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</si>
  <si>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</si>
  <si>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</si>
  <si>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</si>
  <si>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</si>
  <si>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</si>
  <si>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</si>
  <si>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</si>
  <si>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</si>
  <si>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</si>
  <si>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</si>
  <si>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</si>
  <si>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</si>
  <si>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</si>
  <si>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</si>
  <si>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</si>
  <si>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</si>
  <si>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</si>
  <si>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</si>
  <si>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</si>
  <si>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</si>
  <si>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</si>
  <si>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</si>
  <si>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</si>
  <si>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</si>
  <si>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</si>
  <si>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</si>
  <si>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</si>
  <si>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</si>
  <si>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</si>
  <si>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</si>
  <si>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</si>
  <si>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</si>
  <si>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</si>
  <si>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</si>
  <si>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</si>
  <si>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</si>
  <si>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</si>
  <si>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</si>
  <si>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</si>
  <si>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</si>
  <si>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</si>
  <si>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</si>
  <si>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</si>
  <si>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</si>
  <si>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</si>
  <si>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</si>
  <si>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</si>
  <si>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</si>
  <si>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</si>
  <si>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</si>
  <si>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</si>
  <si>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</si>
  <si>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</si>
  <si>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</si>
  <si>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</si>
  <si>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</si>
  <si>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</si>
  <si>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</si>
  <si>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</si>
  <si>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</si>
  <si>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</si>
  <si>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</si>
  <si>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</si>
  <si>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</si>
  <si>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</si>
  <si>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</si>
  <si>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</si>
  <si>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</si>
  <si>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</si>
  <si>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</si>
  <si>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</si>
  <si>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</si>
  <si>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</si>
  <si>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</si>
  <si>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</si>
  <si>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</si>
  <si>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</si>
  <si>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</si>
  <si>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</si>
  <si>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</si>
  <si>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</si>
  <si>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</si>
  <si>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</si>
  <si>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</si>
  <si>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</si>
  <si>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</si>
  <si>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</si>
  <si>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</si>
  <si>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</si>
  <si>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</si>
  <si>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</si>
  <si>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</si>
  <si>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</si>
  <si>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</si>
  <si>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</si>
  <si>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</si>
  <si>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</si>
  <si>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</si>
  <si>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</si>
  <si>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</si>
  <si>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</si>
  <si>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</si>
  <si>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</si>
  <si>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</si>
  <si>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</si>
  <si>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</si>
  <si>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</si>
  <si>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</si>
  <si>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</si>
  <si>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</si>
  <si>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</si>
  <si>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</si>
  <si>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</si>
  <si>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</si>
  <si>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</si>
  <si>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</si>
  <si>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</si>
  <si>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</si>
  <si>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</si>
  <si>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</si>
  <si>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</si>
  <si>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</si>
  <si>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</si>
  <si>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</si>
  <si>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</si>
  <si>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</si>
  <si>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</si>
  <si>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</si>
  <si>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</si>
  <si>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</si>
  <si>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</si>
  <si>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</si>
  <si>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</si>
  <si>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</si>
  <si>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</si>
  <si>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</si>
  <si>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</si>
  <si>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</si>
  <si>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</si>
  <si>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</si>
  <si>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</si>
  <si>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</si>
  <si>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</si>
  <si>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</si>
  <si>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</si>
  <si>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</si>
  <si>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</si>
  <si>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</si>
  <si>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</si>
  <si>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</si>
  <si>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</si>
  <si>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</si>
  <si>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</si>
  <si>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</si>
  <si>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</si>
  <si>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</si>
  <si>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</si>
  <si>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</si>
  <si>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</si>
  <si>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</si>
  <si>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</si>
  <si>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</si>
  <si>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</si>
  <si>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</si>
  <si>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</si>
  <si>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</si>
  <si>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</si>
  <si>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</si>
  <si>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</si>
  <si>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</si>
  <si>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</si>
  <si>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</si>
  <si>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</si>
  <si>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</si>
  <si>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</si>
  <si>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</si>
  <si>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</si>
  <si>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</si>
  <si>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</si>
  <si>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</si>
  <si>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</si>
  <si>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</si>
  <si>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</si>
  <si>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</si>
  <si>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</si>
  <si>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</si>
  <si>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</si>
  <si>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</si>
  <si>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</si>
  <si>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</si>
  <si>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</si>
  <si>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</si>
  <si>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</si>
  <si>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</si>
  <si>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</si>
  <si>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</si>
  <si>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</si>
  <si>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</si>
  <si>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</si>
  <si>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</si>
  <si>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</si>
  <si>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</si>
  <si>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</si>
  <si>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</si>
  <si>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</si>
  <si>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</si>
  <si>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</si>
  <si>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</si>
  <si>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</si>
  <si>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</si>
  <si>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</si>
  <si>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</si>
  <si>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</si>
  <si>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</si>
  <si>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</si>
  <si>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</si>
  <si>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</si>
  <si>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</si>
  <si>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</si>
  <si>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</si>
  <si>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</si>
  <si>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</si>
  <si>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</si>
  <si>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</si>
  <si>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</si>
  <si>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</si>
  <si>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</si>
  <si>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</si>
  <si>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</si>
  <si>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</si>
  <si>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</si>
  <si>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</si>
  <si>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</si>
  <si>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</si>
  <si>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</si>
  <si>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</si>
  <si>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</si>
  <si>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</si>
  <si>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</si>
  <si>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</si>
  <si>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</si>
  <si>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</si>
  <si>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</si>
  <si>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</si>
  <si>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</si>
  <si>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</si>
  <si>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</si>
  <si>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</si>
  <si>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</si>
  <si>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</si>
  <si>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</si>
  <si>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</si>
  <si>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</si>
  <si>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</si>
  <si>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</si>
  <si>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</si>
  <si>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</si>
  <si>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</si>
  <si>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</si>
  <si>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</si>
  <si>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</si>
  <si>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</si>
  <si>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</si>
  <si>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</si>
  <si>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</si>
  <si>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</si>
  <si>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</si>
  <si>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</si>
  <si>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</si>
  <si>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</si>
  <si>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</si>
  <si>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</si>
  <si>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</si>
  <si>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</si>
  <si>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</si>
  <si>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</si>
  <si>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</si>
  <si>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</si>
  <si>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</si>
  <si>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</si>
  <si>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</si>
  <si>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</si>
  <si>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</si>
  <si>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</si>
  <si>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</si>
  <si>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</si>
  <si>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</si>
  <si>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</si>
  <si>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</si>
  <si>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</si>
  <si>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</si>
  <si>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</si>
  <si>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</si>
  <si>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</si>
  <si>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</si>
  <si>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</si>
  <si>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</si>
  <si>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</si>
  <si>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</si>
  <si>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</si>
  <si>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</si>
  <si>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</si>
  <si>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</si>
  <si>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</si>
  <si>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</si>
  <si>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</si>
  <si>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</si>
  <si>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</si>
  <si>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</si>
  <si>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</si>
  <si>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</si>
  <si>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</si>
  <si>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</si>
  <si>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</si>
  <si>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</si>
  <si>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</si>
  <si>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</si>
  <si>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</si>
  <si>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</si>
  <si>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</si>
  <si>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</si>
  <si>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</si>
  <si>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</si>
  <si>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</si>
  <si>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</si>
  <si>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</si>
  <si>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</si>
  <si>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</si>
  <si>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</si>
  <si>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</si>
  <si>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</si>
  <si>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</si>
  <si>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</si>
  <si>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</si>
  <si>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</si>
  <si>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</si>
  <si>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</si>
  <si>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</si>
  <si>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</si>
  <si>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</si>
  <si>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</si>
  <si>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</si>
  <si>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</si>
  <si>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</si>
  <si>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</si>
  <si>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</si>
  <si>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</si>
  <si>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</si>
  <si>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</si>
  <si>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</si>
  <si>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</si>
  <si>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</si>
  <si>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</si>
  <si>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</si>
  <si>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</si>
  <si>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</si>
  <si>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</si>
  <si>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</si>
  <si>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</si>
  <si>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</si>
  <si>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</si>
  <si>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</si>
  <si>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</si>
  <si>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</si>
  <si>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</si>
  <si>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</si>
  <si>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</si>
  <si>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</si>
  <si>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</si>
  <si>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</si>
  <si>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</si>
  <si>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</si>
  <si>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</si>
  <si>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</si>
  <si>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</si>
  <si>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</si>
  <si>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</si>
  <si>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</si>
  <si>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</si>
  <si>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</si>
  <si>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</si>
  <si>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</si>
  <si>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</si>
  <si>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</si>
  <si>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</si>
  <si>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</si>
  <si>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</si>
  <si>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</si>
  <si>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</si>
  <si>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</si>
  <si>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</si>
  <si>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</si>
  <si>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</si>
  <si>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</si>
  <si>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</si>
  <si>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</si>
  <si>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</si>
  <si>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</si>
  <si>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</si>
  <si>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</si>
  <si>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</si>
  <si>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</si>
  <si>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</si>
  <si>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</si>
  <si>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</si>
  <si>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</si>
  <si>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</si>
  <si>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</si>
  <si>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</si>
  <si>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</si>
  <si>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</si>
  <si>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</si>
  <si>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</si>
  <si>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</si>
  <si>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</si>
  <si>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</si>
  <si>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</si>
  <si>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</si>
  <si>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</si>
  <si>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</si>
  <si>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</si>
  <si>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</si>
  <si>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</si>
  <si>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</si>
  <si>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</si>
  <si>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</si>
  <si>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</si>
  <si>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</si>
  <si>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</si>
  <si>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</si>
  <si>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</si>
  <si>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</si>
  <si>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</si>
  <si>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</si>
  <si>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</si>
  <si>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</si>
  <si>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</si>
  <si>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</si>
  <si>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</si>
  <si>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</si>
  <si>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</si>
  <si>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</si>
  <si>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</si>
  <si>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</si>
  <si>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</si>
  <si>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</si>
  <si>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</si>
  <si>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</si>
  <si>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</si>
  <si>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</si>
  <si>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</si>
  <si>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</si>
  <si>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</si>
  <si>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</si>
  <si>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</si>
  <si>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</si>
  <si>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</si>
  <si>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</si>
  <si>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</si>
  <si>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</si>
  <si>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</si>
  <si>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</si>
  <si>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</si>
  <si>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</si>
  <si>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</si>
  <si>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</si>
  <si>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</si>
  <si>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</si>
  <si>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</si>
  <si>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</si>
  <si>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</si>
  <si>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</si>
  <si>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</si>
  <si>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</si>
  <si>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</si>
  <si>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</si>
  <si>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</si>
  <si>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</si>
  <si>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</si>
  <si>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</si>
  <si>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</si>
  <si>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</si>
  <si>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</si>
  <si>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</si>
  <si>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</si>
  <si>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</si>
  <si>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</si>
  <si>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</si>
  <si>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</si>
  <si>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</si>
  <si>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</si>
  <si>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</si>
  <si>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</si>
  <si>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</si>
  <si>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</si>
  <si>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</si>
  <si>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</si>
  <si>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</si>
  <si>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</si>
  <si>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</si>
  <si>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</si>
  <si>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</si>
  <si>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</si>
  <si>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</si>
  <si>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</si>
  <si>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</si>
  <si>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</si>
  <si>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</si>
  <si>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</si>
  <si>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</si>
  <si>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</si>
  <si>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</si>
  <si>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</si>
  <si>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</si>
  <si>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</si>
  <si>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</si>
  <si>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</si>
  <si>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</si>
  <si>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</si>
  <si>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</si>
  <si>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</si>
  <si>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</si>
  <si>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</si>
  <si>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</si>
  <si>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</si>
  <si>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</si>
  <si>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</si>
  <si>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</si>
  <si>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</si>
  <si>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</si>
  <si>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</si>
  <si>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</si>
  <si>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</si>
  <si>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</si>
  <si>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</si>
  <si>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</si>
  <si>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</si>
  <si>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</si>
  <si>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</si>
  <si>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</si>
  <si>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</si>
  <si>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</si>
  <si>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</si>
  <si>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</si>
  <si>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</si>
  <si>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</si>
  <si>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</si>
  <si>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</si>
  <si>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</si>
  <si>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</si>
  <si>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</si>
  <si>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</si>
  <si>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</si>
  <si>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</si>
  <si>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</si>
  <si>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</si>
  <si>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</si>
  <si>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</si>
  <si>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</si>
  <si>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</si>
  <si>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</si>
  <si>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</si>
  <si>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</si>
  <si>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</si>
  <si>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</si>
  <si>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</si>
  <si>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</si>
  <si>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</si>
  <si>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</si>
  <si>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</si>
  <si>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</si>
  <si>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</si>
  <si>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</si>
  <si>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</si>
  <si>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</si>
  <si>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</si>
  <si>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</si>
  <si>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</si>
  <si>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</si>
  <si>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</si>
  <si>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</si>
  <si>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</si>
  <si>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</si>
  <si>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</si>
  <si>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</si>
  <si>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</si>
  <si>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</si>
  <si>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</si>
  <si>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</si>
  <si>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</si>
  <si>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</si>
  <si>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</si>
  <si>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</si>
  <si>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</si>
  <si>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</si>
  <si>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</si>
  <si>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</si>
  <si>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</si>
  <si>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</si>
  <si>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</si>
  <si>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</si>
  <si>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</si>
  <si>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</si>
  <si>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</si>
  <si>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</si>
  <si>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</si>
  <si>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</si>
  <si>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</si>
  <si>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</si>
  <si>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</si>
  <si>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</si>
  <si>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</si>
  <si>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</si>
  <si>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</si>
  <si>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</si>
  <si>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</si>
  <si>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</si>
  <si>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</si>
  <si>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</si>
  <si>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</si>
  <si>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</si>
  <si>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</si>
  <si>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</si>
  <si>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</si>
  <si>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</si>
  <si>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</si>
  <si>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</si>
  <si>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</si>
  <si>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</si>
  <si>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</si>
  <si>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</si>
  <si>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</si>
  <si>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</si>
  <si>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</si>
  <si>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</si>
  <si>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</si>
  <si>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</si>
  <si>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</si>
  <si>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</si>
  <si>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</si>
  <si>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</si>
  <si>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</si>
  <si>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</si>
  <si>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</si>
  <si>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</si>
  <si>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</si>
  <si>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</si>
  <si>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</si>
  <si>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</si>
  <si>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</si>
  <si>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</si>
  <si>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</si>
  <si>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</si>
  <si>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</si>
  <si>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</si>
  <si>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</si>
  <si>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</si>
  <si>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</si>
  <si>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</si>
  <si>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</si>
  <si>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</si>
  <si>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</si>
  <si>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</si>
  <si>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</si>
  <si>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</si>
  <si>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</si>
  <si>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</si>
  <si>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</si>
  <si>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</si>
  <si>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</si>
  <si>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</si>
  <si>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</si>
  <si>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</si>
  <si>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</si>
  <si>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</si>
  <si>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</si>
  <si>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</si>
  <si>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</si>
  <si>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</si>
  <si>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</si>
  <si>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</si>
  <si>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</si>
  <si>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</si>
  <si>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</si>
  <si>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</si>
  <si>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</si>
  <si>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</si>
  <si>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</si>
  <si>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</si>
  <si>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</si>
  <si>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</si>
  <si>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</si>
  <si>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</si>
  <si>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</si>
  <si>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</si>
  <si>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</si>
  <si>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</si>
  <si>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</si>
  <si>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</si>
  <si>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</si>
  <si>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</si>
  <si>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</si>
  <si>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</si>
  <si>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</si>
  <si>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</si>
  <si>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</si>
  <si>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</si>
  <si>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</si>
  <si>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</si>
  <si>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</si>
  <si>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</si>
  <si>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</si>
  <si>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</si>
  <si>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</si>
  <si>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</si>
  <si>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</si>
  <si>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</si>
  <si>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</si>
  <si>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</si>
  <si>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</si>
  <si>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</si>
  <si>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</si>
  <si>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</si>
  <si>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</si>
  <si>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</si>
  <si>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</si>
  <si>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</si>
  <si>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</si>
  <si>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</si>
  <si>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</si>
  <si>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</si>
  <si>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</si>
  <si>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</si>
  <si>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</si>
  <si>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</si>
  <si>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</si>
  <si>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</si>
  <si>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</si>
  <si>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</si>
  <si>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</si>
  <si>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</si>
  <si>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</si>
  <si>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</si>
  <si>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</si>
  <si>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</si>
  <si>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</si>
  <si>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</si>
  <si>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</si>
  <si>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</si>
  <si>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</si>
  <si>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</si>
  <si>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</si>
  <si>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</si>
  <si>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</si>
  <si>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</si>
  <si>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</si>
  <si>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</si>
  <si>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</si>
  <si>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</si>
  <si>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</si>
  <si>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</si>
  <si>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</si>
  <si>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</si>
  <si>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</si>
  <si>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</si>
  <si>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</si>
  <si>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</si>
  <si>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</si>
  <si>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</si>
  <si>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</si>
  <si>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</si>
  <si>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</si>
  <si>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</si>
  <si>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</si>
  <si>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</si>
  <si>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</si>
  <si>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</si>
  <si>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</si>
  <si>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</si>
  <si>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</si>
  <si>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</si>
  <si>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</si>
  <si>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</si>
  <si>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</si>
  <si>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</si>
  <si>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</si>
  <si>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</si>
  <si>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</si>
  <si>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</si>
  <si>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</si>
  <si>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</si>
  <si>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</si>
  <si>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</si>
  <si>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</si>
  <si>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</si>
  <si>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</si>
  <si>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</si>
  <si>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</si>
  <si>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</si>
  <si>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</si>
  <si>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</si>
  <si>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</si>
  <si>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</si>
  <si>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</si>
  <si>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</si>
  <si>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</si>
  <si>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</si>
  <si>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</si>
  <si>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</si>
  <si>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</si>
  <si>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</si>
  <si>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</si>
  <si>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</si>
  <si>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</si>
  <si>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</si>
  <si>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</si>
  <si>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</si>
  <si>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</si>
  <si>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</si>
  <si>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</si>
  <si>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</si>
  <si>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</si>
  <si>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</si>
  <si>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</si>
  <si>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</si>
  <si>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</si>
  <si>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</si>
  <si>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</si>
  <si>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</si>
  <si>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</si>
  <si>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</si>
  <si>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</si>
  <si>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</si>
  <si>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</si>
  <si>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</si>
  <si>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</si>
  <si>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</si>
  <si>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</si>
  <si>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</si>
  <si>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</si>
  <si>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</si>
  <si>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</si>
  <si>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</si>
  <si>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</si>
  <si>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</si>
  <si>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</si>
  <si>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</si>
  <si>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</si>
  <si>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</si>
  <si>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</si>
  <si>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</si>
  <si>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</si>
  <si>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</si>
  <si>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</si>
  <si>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</si>
  <si>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</si>
  <si>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</si>
  <si>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</si>
  <si>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</si>
  <si>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</si>
  <si>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</si>
  <si>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</si>
  <si>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</si>
  <si>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</si>
  <si>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</si>
  <si>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</si>
  <si>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</si>
  <si>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</si>
  <si>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</si>
  <si>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</si>
  <si>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</si>
  <si>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</si>
  <si>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</si>
  <si>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</si>
  <si>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</si>
  <si>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</si>
  <si>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</si>
  <si>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</si>
  <si>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</si>
  <si>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</si>
  <si>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</si>
  <si>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</si>
  <si>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</si>
  <si>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</si>
  <si>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</si>
  <si>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</si>
  <si>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</si>
  <si>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</si>
  <si>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</si>
  <si>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</si>
  <si>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</si>
  <si>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</si>
  <si>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</si>
  <si>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</si>
  <si>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</si>
  <si>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</si>
  <si>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</si>
  <si>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</si>
  <si>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</si>
  <si>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</si>
  <si>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</si>
  <si>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</si>
  <si>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</si>
  <si>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</si>
  <si>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</si>
  <si>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</si>
  <si>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</si>
  <si>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</si>
  <si>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</si>
  <si>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</si>
  <si>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</si>
  <si>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</si>
  <si>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</si>
  <si>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</si>
  <si>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</si>
  <si>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</si>
  <si>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</si>
  <si>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</si>
  <si>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</si>
  <si>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</si>
  <si>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</si>
  <si>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</si>
  <si>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</si>
  <si>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</si>
  <si>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</si>
  <si>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</si>
  <si>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</si>
  <si>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</si>
  <si>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</si>
  <si>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</si>
  <si>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</si>
  <si>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</si>
  <si>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</si>
  <si>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</si>
  <si>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</si>
  <si>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</si>
  <si>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</si>
  <si>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</si>
  <si>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</si>
  <si>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</si>
  <si>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</si>
  <si>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</si>
  <si>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</si>
  <si>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</si>
  <si>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</si>
  <si>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</si>
  <si>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</si>
  <si>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</si>
  <si>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</si>
  <si>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</si>
  <si>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</si>
  <si>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</si>
  <si>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</si>
  <si>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</si>
  <si>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</si>
  <si>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</si>
  <si>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</si>
  <si>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</si>
  <si>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</si>
  <si>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</si>
  <si>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</si>
  <si>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</si>
  <si>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</si>
  <si>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</si>
  <si>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</si>
  <si>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</si>
  <si>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</si>
  <si>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</si>
  <si>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</si>
  <si>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</si>
  <si>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</si>
  <si>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</si>
  <si>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</si>
  <si>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</si>
  <si>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</si>
  <si>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</si>
  <si>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</si>
  <si>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</si>
  <si>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</si>
  <si>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</si>
  <si>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</si>
  <si>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</si>
  <si>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</si>
  <si>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</si>
  <si>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</si>
  <si>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</si>
  <si>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</si>
  <si>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</si>
  <si>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</si>
  <si>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</si>
  <si>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</si>
  <si>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</si>
  <si>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</si>
  <si>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</si>
  <si>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</si>
  <si>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</si>
  <si>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</si>
  <si>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</si>
  <si>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</si>
  <si>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</si>
  <si>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</si>
  <si>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</si>
  <si>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</si>
  <si>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</si>
  <si>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</si>
  <si>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</si>
  <si>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</si>
  <si>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</si>
  <si>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</si>
  <si>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</si>
  <si>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</si>
  <si>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</si>
  <si>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</si>
  <si>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</si>
  <si>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</si>
  <si>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</si>
  <si>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</si>
  <si>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</si>
  <si>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</si>
  <si>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</si>
  <si>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</si>
  <si>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</si>
  <si>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</si>
  <si>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</si>
  <si>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</si>
  <si>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</si>
  <si>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</si>
  <si>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</si>
  <si>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</si>
  <si>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</si>
  <si>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</si>
  <si>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</si>
  <si>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</si>
  <si>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</si>
  <si>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</si>
  <si>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</si>
  <si>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</si>
  <si>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</si>
  <si>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</si>
  <si>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</si>
  <si>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</si>
  <si>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</si>
  <si>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</si>
  <si>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</si>
  <si>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</si>
  <si>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</si>
  <si>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</si>
  <si>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</si>
  <si>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</si>
  <si>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</si>
  <si>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</si>
  <si>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</si>
  <si>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</si>
  <si>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</si>
  <si>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</si>
  <si>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</si>
  <si>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</si>
  <si>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</si>
  <si>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</si>
  <si>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</si>
  <si>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</si>
  <si>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</si>
  <si>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</si>
  <si>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</si>
  <si>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</si>
  <si>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</si>
  <si>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</si>
  <si>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</si>
  <si>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</si>
  <si>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</si>
  <si>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</si>
  <si>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</si>
  <si>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</si>
  <si>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</si>
  <si>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</si>
  <si>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</si>
  <si>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</si>
  <si>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</si>
  <si>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</si>
  <si>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</si>
  <si>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</si>
  <si>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</si>
  <si>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</si>
  <si>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</si>
  <si>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</si>
  <si>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</si>
  <si>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</si>
  <si>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</si>
  <si>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</si>
  <si>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</si>
  <si>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</si>
  <si>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</si>
  <si>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</si>
  <si>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</si>
  <si>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</si>
  <si>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</si>
  <si>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</si>
  <si>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</si>
  <si>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</si>
  <si>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</si>
  <si>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</si>
  <si>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</si>
  <si>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</si>
  <si>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</si>
  <si>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</si>
  <si>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</si>
  <si>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</si>
  <si>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</si>
  <si>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</si>
  <si>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</si>
  <si>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</si>
  <si>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</si>
  <si>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</si>
  <si>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</si>
  <si>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</si>
  <si>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</si>
  <si>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</si>
  <si>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</si>
  <si>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</si>
  <si>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</si>
  <si>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</si>
  <si>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</si>
  <si>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</si>
  <si>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</si>
  <si>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</si>
  <si>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</si>
  <si>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</si>
  <si>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</si>
  <si>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</si>
  <si>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</si>
  <si>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</si>
  <si>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</si>
  <si>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</si>
  <si>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</si>
  <si>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</si>
  <si>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</si>
  <si>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</si>
  <si>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</si>
  <si>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</si>
  <si>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</si>
  <si>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</si>
  <si>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</si>
  <si>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</si>
  <si>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</si>
  <si>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</si>
  <si>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</si>
  <si>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</si>
  <si>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</si>
  <si>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</si>
  <si>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</si>
  <si>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</si>
  <si>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</si>
  <si>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</si>
  <si>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</si>
  <si>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</si>
  <si>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</si>
  <si>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</si>
  <si>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</si>
  <si>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</si>
  <si>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</si>
  <si>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</si>
  <si>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</si>
  <si>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</si>
  <si>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</si>
  <si>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</si>
  <si>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</si>
  <si>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</si>
  <si>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</si>
  <si>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</si>
  <si>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</si>
  <si>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</si>
  <si>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</si>
  <si>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</si>
  <si>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</si>
  <si>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</si>
  <si>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</si>
  <si>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</si>
  <si>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</si>
  <si>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</si>
  <si>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</si>
  <si>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</si>
  <si>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</si>
  <si>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</si>
  <si>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</si>
  <si>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</si>
  <si>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</si>
  <si>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</si>
  <si>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</si>
  <si>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</si>
  <si>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</si>
  <si>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</si>
  <si>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</si>
  <si>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</si>
  <si>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</si>
  <si>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</si>
  <si>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</si>
  <si>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</si>
  <si>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</si>
  <si>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</si>
  <si>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</si>
  <si>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</si>
  <si>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</si>
  <si>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</si>
  <si>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</si>
  <si>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</si>
  <si>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</si>
  <si>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</si>
  <si>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</si>
  <si>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</si>
  <si>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</si>
  <si>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</si>
  <si>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</si>
  <si>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</si>
  <si>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</si>
  <si>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</si>
  <si>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</si>
  <si>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</si>
  <si>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</si>
  <si>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</si>
  <si>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</si>
  <si>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</si>
  <si>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</si>
  <si>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</si>
  <si>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</si>
  <si>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</si>
  <si>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</si>
  <si>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</si>
  <si>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</si>
  <si>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</si>
  <si>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</si>
  <si>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</si>
  <si>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</si>
  <si>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</si>
  <si>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</si>
  <si>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</si>
  <si>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</si>
  <si>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</si>
  <si>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</si>
  <si>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</si>
  <si>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</si>
  <si>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</si>
  <si>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</si>
  <si>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</si>
  <si>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</si>
  <si>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</si>
  <si>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</si>
  <si>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</si>
  <si>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</si>
  <si>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</si>
  <si>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</si>
  <si>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</si>
  <si>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</si>
  <si>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</si>
  <si>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</si>
  <si>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</si>
  <si>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</si>
  <si>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</si>
  <si>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</si>
  <si>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</si>
  <si>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</si>
  <si>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</si>
  <si>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</si>
  <si>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</si>
  <si>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</si>
  <si>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</si>
  <si>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</si>
  <si>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</si>
  <si>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</si>
  <si>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</si>
  <si>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</si>
  <si>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</si>
  <si>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</si>
  <si>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</si>
  <si>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</si>
  <si>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</si>
  <si>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</si>
  <si>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</si>
  <si>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</si>
  <si>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</si>
  <si>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</si>
  <si>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</si>
  <si>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</si>
  <si>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</si>
  <si>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</si>
  <si>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</si>
  <si>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</si>
  <si>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</si>
  <si>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</si>
  <si>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</si>
  <si>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</si>
  <si>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</si>
  <si>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</si>
  <si>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</si>
  <si>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</si>
  <si>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</si>
  <si>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</si>
  <si>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</si>
  <si>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</si>
  <si>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</si>
  <si>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</si>
  <si>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</si>
  <si>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</si>
  <si>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</si>
  <si>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</si>
  <si>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</si>
  <si>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</si>
  <si>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</si>
  <si>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</si>
  <si>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</si>
  <si>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</si>
  <si>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</si>
  <si>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</si>
  <si>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</si>
  <si>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</si>
  <si>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</si>
  <si>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</si>
  <si>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</si>
  <si>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</si>
  <si>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</si>
  <si>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</si>
  <si>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</si>
  <si>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</si>
  <si>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</si>
  <si>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</si>
  <si>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</si>
  <si>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</si>
  <si>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</si>
  <si>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</si>
  <si>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</si>
  <si>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</si>
  <si>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</si>
  <si>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</si>
  <si>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</si>
  <si>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</si>
  <si>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</si>
  <si>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</si>
  <si>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</si>
  <si>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</si>
  <si>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</si>
  <si>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</si>
  <si>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</si>
  <si>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</si>
  <si>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</si>
  <si>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</si>
  <si>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</si>
  <si>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</si>
  <si>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</si>
  <si>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</si>
  <si>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</si>
  <si>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</si>
  <si>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</si>
  <si>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</si>
  <si>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</si>
  <si>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</si>
  <si>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</si>
  <si>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</si>
  <si>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</si>
  <si>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</si>
  <si>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</si>
  <si>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</si>
  <si>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</si>
  <si>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</si>
  <si>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</si>
  <si>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</si>
  <si>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</si>
  <si>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</si>
  <si>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</si>
  <si>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</si>
  <si>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</si>
  <si>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</si>
  <si>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</si>
  <si>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</si>
  <si>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</si>
  <si>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</si>
  <si>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</si>
  <si>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</si>
  <si>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</si>
  <si>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</si>
  <si>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</si>
  <si>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</si>
  <si>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</si>
  <si>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</si>
  <si>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</si>
  <si>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</si>
  <si>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</si>
  <si>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</si>
  <si>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</si>
  <si>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</si>
  <si>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</si>
  <si>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</si>
  <si>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</si>
  <si>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</si>
  <si>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</si>
  <si>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</si>
  <si>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</si>
  <si>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</si>
  <si>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</si>
  <si>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</si>
  <si>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</si>
  <si>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</si>
  <si>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</si>
  <si>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</si>
  <si>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</si>
  <si>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</si>
  <si>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</si>
  <si>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</si>
  <si>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</si>
  <si>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</si>
  <si>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</si>
  <si>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</si>
  <si>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</si>
  <si>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</si>
  <si>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</si>
  <si>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</si>
  <si>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</si>
  <si>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</si>
  <si>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</si>
  <si>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</si>
  <si>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</si>
  <si>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</si>
  <si>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</si>
  <si>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</si>
  <si>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</si>
  <si>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</si>
  <si>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</si>
  <si>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</si>
  <si>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</si>
  <si>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</si>
  <si>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</si>
  <si>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</si>
  <si>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</si>
  <si>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</si>
  <si>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</si>
  <si>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</si>
  <si>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</si>
  <si>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</si>
  <si>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</si>
  <si>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</si>
  <si>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</si>
  <si>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</si>
  <si>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</si>
  <si>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</si>
  <si>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</si>
  <si>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</si>
  <si>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</si>
  <si>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</si>
  <si>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</si>
  <si>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</si>
  <si>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</si>
  <si>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</si>
  <si>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</si>
  <si>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</si>
  <si>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</si>
  <si>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</si>
  <si>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</si>
  <si>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</si>
  <si>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</si>
  <si>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</si>
  <si>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</si>
  <si>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</si>
  <si>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</si>
  <si>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</si>
  <si>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</si>
  <si>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</si>
  <si>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</si>
  <si>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</si>
  <si>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</si>
  <si>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</si>
  <si>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</si>
  <si>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</si>
  <si>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</si>
  <si>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</si>
  <si>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</si>
  <si>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</si>
  <si>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</si>
  <si>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</si>
  <si>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</si>
  <si>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</si>
  <si>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</si>
  <si>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</si>
  <si>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</si>
  <si>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</si>
  <si>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</si>
  <si>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</si>
  <si>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</si>
  <si>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</si>
  <si>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</si>
  <si>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</si>
  <si>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</si>
  <si>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</si>
  <si>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</si>
  <si>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</si>
  <si>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</si>
  <si>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</si>
  <si>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</si>
  <si>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</si>
  <si>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</si>
  <si>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</si>
  <si>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</si>
  <si>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</si>
  <si>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</si>
  <si>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</si>
  <si>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</si>
  <si>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</si>
  <si>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</si>
  <si>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</si>
  <si>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</si>
  <si>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</si>
  <si>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</si>
  <si>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</si>
  <si>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</si>
  <si>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</si>
  <si>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</si>
  <si>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</si>
  <si>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</si>
  <si>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</si>
  <si>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</si>
  <si>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</si>
  <si>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</si>
  <si>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</si>
  <si>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</si>
  <si>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</si>
  <si>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</si>
  <si>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</si>
  <si>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</si>
  <si>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</si>
  <si>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</si>
  <si>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</si>
  <si>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</si>
  <si>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</si>
  <si>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</si>
  <si>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</si>
  <si>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</si>
  <si>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</si>
  <si>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</si>
  <si>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</si>
  <si>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</si>
  <si>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</si>
  <si>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</si>
  <si>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</si>
  <si>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</si>
  <si>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</si>
  <si>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</si>
  <si>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</si>
  <si>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</si>
  <si>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</si>
  <si>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</si>
  <si>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</si>
  <si>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</si>
  <si>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</si>
  <si>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</si>
  <si>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</si>
  <si>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</si>
  <si>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</si>
  <si>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</si>
  <si>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</si>
  <si>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</si>
  <si>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</si>
  <si>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</si>
  <si>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</si>
  <si>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</si>
  <si>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</si>
  <si>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</si>
  <si>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</si>
  <si>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</si>
  <si>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</si>
  <si>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</si>
  <si>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</si>
  <si>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</si>
  <si>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</si>
  <si>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</si>
  <si>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</si>
  <si>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</si>
  <si>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</si>
  <si>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</si>
  <si>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</si>
  <si>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</si>
  <si>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</si>
  <si>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</si>
  <si>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</si>
  <si>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</si>
  <si>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</si>
  <si>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</si>
  <si>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</si>
  <si>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</si>
  <si>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</si>
  <si>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</si>
  <si>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</si>
  <si>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</si>
  <si>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</si>
  <si>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</si>
  <si>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</si>
  <si>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</si>
  <si>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</si>
  <si>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</si>
  <si>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</si>
  <si>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</si>
  <si>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</si>
  <si>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</si>
  <si>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</si>
  <si>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</si>
  <si>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</si>
  <si>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</si>
  <si>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</si>
  <si>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</si>
  <si>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</si>
  <si>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</si>
  <si>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</si>
  <si>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</si>
  <si>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</si>
  <si>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</si>
  <si>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</si>
  <si>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</si>
  <si>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</si>
  <si>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</si>
  <si>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</si>
  <si>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</si>
  <si>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</si>
  <si>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</si>
  <si>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</si>
  <si>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</si>
  <si>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</si>
  <si>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</si>
  <si>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</si>
  <si>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</si>
  <si>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</si>
  <si>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</si>
  <si>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</si>
  <si>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</si>
  <si>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</si>
  <si>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</si>
  <si>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</si>
  <si>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</si>
  <si>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</si>
  <si>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</si>
  <si>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</si>
  <si>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</si>
  <si>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</si>
  <si>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</si>
  <si>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</si>
  <si>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</si>
  <si>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</si>
  <si>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</si>
  <si>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</si>
  <si>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</si>
  <si>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</si>
  <si>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</si>
  <si>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</si>
  <si>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</si>
  <si>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</si>
  <si>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</si>
  <si>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</si>
  <si>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</si>
  <si>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</si>
  <si>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</si>
  <si>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</si>
  <si>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</si>
  <si>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</si>
  <si>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</si>
  <si>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</si>
  <si>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</si>
  <si>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</si>
  <si>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</si>
  <si>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</si>
  <si>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</si>
  <si>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</si>
  <si>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</si>
  <si>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</si>
  <si>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</si>
  <si>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</si>
  <si>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</si>
  <si>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</si>
  <si>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</si>
  <si>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</si>
  <si>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</si>
  <si>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</si>
  <si>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</si>
  <si>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</si>
  <si>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</si>
  <si>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</si>
  <si>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</si>
  <si>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</si>
  <si>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</si>
  <si>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</si>
  <si>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</si>
  <si>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</si>
  <si>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</si>
  <si>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</si>
  <si>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</si>
  <si>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</si>
  <si>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</si>
  <si>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</si>
  <si>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</si>
  <si>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</si>
  <si>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</si>
  <si>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</si>
  <si>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</si>
  <si>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</si>
  <si>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</si>
  <si>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</si>
  <si>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</si>
  <si>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</si>
  <si>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</si>
  <si>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</si>
  <si>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</si>
  <si>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</si>
  <si>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</si>
  <si>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</si>
  <si>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</si>
  <si>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</si>
  <si>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</si>
  <si>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</si>
  <si>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</si>
  <si>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</si>
  <si>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</si>
  <si>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</si>
  <si>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</si>
  <si>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</si>
  <si>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</si>
  <si>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</si>
  <si>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</si>
  <si>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</si>
  <si>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</si>
  <si>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</si>
  <si>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</si>
  <si>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</si>
  <si>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</si>
  <si>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</si>
  <si>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</si>
  <si>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</si>
  <si>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</si>
  <si>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</si>
  <si>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</si>
  <si>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</si>
  <si>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</si>
  <si>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</si>
  <si>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</si>
  <si>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</si>
  <si>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</si>
  <si>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</si>
  <si>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</si>
  <si>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</si>
  <si>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</si>
  <si>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</si>
  <si>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</si>
  <si>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</si>
  <si>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</si>
  <si>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</si>
  <si>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</si>
  <si>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</si>
  <si>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</si>
  <si>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</si>
  <si>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</si>
  <si>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</si>
  <si>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</si>
  <si>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</si>
  <si>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</si>
  <si>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</si>
  <si>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</si>
  <si>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</si>
  <si>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</si>
  <si>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</si>
  <si>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</si>
  <si>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</si>
  <si>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</si>
  <si>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</si>
  <si>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</si>
  <si>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</si>
  <si>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</si>
  <si>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</si>
  <si>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</si>
  <si>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</si>
  <si>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</si>
  <si>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</si>
  <si>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</si>
  <si>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</si>
  <si>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</si>
  <si>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</si>
  <si>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</si>
  <si>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</si>
  <si>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</si>
  <si>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</si>
  <si>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</si>
  <si>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</si>
  <si>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</si>
  <si>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</si>
  <si>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</si>
  <si>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</si>
  <si>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</si>
  <si>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</si>
  <si>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</si>
  <si>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</si>
  <si>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</si>
  <si>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</si>
  <si>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</si>
  <si>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</si>
  <si>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</si>
  <si>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</si>
  <si>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</si>
  <si>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</si>
  <si>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</si>
  <si>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</si>
  <si>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</si>
  <si>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</si>
  <si>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</si>
  <si>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</si>
  <si>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</si>
  <si>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</si>
  <si>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</si>
  <si>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</si>
  <si>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</si>
  <si>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</si>
  <si>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</si>
  <si>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</si>
  <si>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</si>
  <si>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</si>
  <si>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</si>
  <si>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</si>
  <si>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</si>
  <si>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</si>
  <si>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</si>
  <si>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</si>
  <si>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</si>
  <si>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</si>
  <si>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</si>
  <si>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</si>
  <si>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</si>
  <si>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</si>
  <si>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</si>
  <si>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</si>
  <si>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</si>
  <si>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</si>
  <si>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</si>
  <si>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</si>
  <si>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</si>
  <si>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</si>
  <si>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</si>
  <si>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</si>
  <si>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</si>
  <si>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</si>
  <si>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</si>
  <si>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</si>
  <si>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</si>
  <si>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</si>
  <si>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</si>
  <si>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</si>
  <si>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</si>
  <si>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</si>
  <si>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</si>
  <si>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</si>
  <si>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</si>
  <si>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</si>
  <si>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</si>
  <si>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</si>
  <si>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</si>
  <si>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</si>
  <si>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</si>
  <si>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</si>
  <si>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</si>
  <si>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</si>
  <si>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</si>
  <si>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</si>
  <si>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</si>
  <si>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</si>
  <si>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</si>
  <si>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</si>
  <si>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</si>
  <si>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</si>
  <si>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</si>
  <si>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</si>
  <si>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</si>
  <si>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</si>
  <si>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</si>
  <si>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</si>
  <si>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</si>
  <si>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</si>
  <si>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</si>
  <si>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</si>
  <si>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</si>
  <si>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</si>
  <si>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</si>
  <si>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</si>
  <si>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</si>
  <si>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</si>
  <si>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</si>
  <si>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</si>
  <si>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</si>
  <si>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</si>
  <si>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</si>
  <si>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</si>
  <si>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</si>
  <si>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</si>
  <si>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</si>
  <si>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</si>
  <si>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</si>
  <si>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</si>
  <si>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</si>
  <si>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</si>
  <si>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</si>
  <si>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</si>
  <si>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</si>
  <si>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</si>
  <si>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</si>
  <si>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</si>
  <si>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</si>
  <si>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</si>
  <si>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</si>
  <si>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</si>
  <si>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</si>
  <si>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</si>
  <si>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</si>
  <si>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</si>
  <si>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</si>
  <si>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</si>
  <si>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</si>
  <si>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</si>
  <si>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</si>
  <si>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</si>
  <si>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</si>
  <si>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</si>
  <si>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</si>
  <si>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</si>
  <si>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</si>
  <si>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</si>
  <si>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</si>
  <si>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</si>
  <si>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</si>
  <si>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</si>
  <si>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</si>
  <si>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</si>
  <si>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</si>
  <si>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</si>
  <si>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</si>
  <si>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</si>
  <si>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</si>
  <si>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</si>
  <si>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</si>
  <si>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</si>
  <si>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</si>
  <si>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</si>
  <si>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</si>
  <si>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</si>
  <si>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</si>
  <si>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</si>
  <si>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</si>
  <si>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</si>
  <si>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</si>
  <si>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</si>
  <si>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</si>
  <si>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</si>
  <si>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</si>
  <si>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</si>
  <si>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</si>
  <si>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</si>
  <si>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</si>
  <si>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</si>
  <si>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</si>
  <si>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</si>
  <si>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</si>
  <si>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</si>
  <si>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</si>
  <si>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</si>
  <si>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</si>
  <si>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</si>
  <si>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</si>
  <si>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</si>
  <si>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</si>
  <si>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</si>
  <si>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</si>
  <si>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</si>
  <si>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</si>
  <si>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</si>
  <si>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</si>
  <si>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</si>
  <si>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</si>
  <si>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</si>
  <si>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</si>
  <si>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</si>
  <si>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</si>
  <si>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</si>
  <si>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</si>
  <si>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</si>
  <si>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</si>
  <si>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</si>
  <si>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</si>
  <si>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</si>
  <si>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</si>
  <si>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</si>
  <si>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</si>
  <si>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</si>
  <si>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</si>
  <si>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</si>
  <si>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</si>
  <si>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</si>
  <si>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</si>
  <si>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</si>
  <si>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</si>
  <si>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</si>
  <si>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</si>
  <si>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</si>
  <si>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</si>
  <si>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</si>
  <si>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</si>
  <si>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</si>
  <si>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</si>
  <si>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</si>
  <si>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</si>
  <si>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</si>
  <si>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</si>
  <si>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</si>
  <si>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</si>
  <si>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</si>
  <si>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</si>
  <si>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</si>
  <si>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</si>
  <si>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</si>
  <si>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</si>
  <si>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</si>
  <si>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</si>
  <si>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</si>
  <si>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</si>
  <si>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</si>
  <si>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</si>
  <si>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</si>
  <si>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</si>
  <si>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</si>
  <si>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</si>
  <si>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</si>
  <si>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</si>
  <si>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</si>
  <si>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</si>
  <si>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</si>
  <si>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</si>
  <si>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</si>
  <si>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</si>
  <si>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</si>
  <si>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</si>
  <si>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</si>
  <si>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</si>
  <si>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</si>
  <si>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</si>
  <si>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</si>
  <si>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</si>
  <si>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</si>
  <si>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</si>
  <si>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</si>
  <si>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</si>
  <si>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</si>
  <si>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</si>
  <si>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</si>
  <si>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</si>
  <si>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</si>
  <si>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</si>
  <si>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</si>
  <si>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</si>
  <si>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</si>
  <si>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</si>
  <si>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</si>
  <si>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</si>
  <si>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</si>
  <si>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</si>
  <si>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</si>
  <si>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</si>
  <si>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</si>
  <si>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</si>
  <si>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</si>
  <si>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</si>
  <si>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</si>
  <si>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</si>
  <si>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</si>
  <si>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</si>
  <si>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</si>
  <si>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</si>
  <si>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</si>
  <si>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</si>
  <si>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</si>
  <si>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</si>
  <si>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</si>
  <si>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</si>
  <si>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</si>
  <si>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</si>
  <si>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</si>
  <si>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</si>
  <si>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</si>
  <si>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</si>
  <si>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</si>
  <si>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</si>
  <si>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</si>
  <si>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</si>
  <si>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</si>
  <si>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</si>
  <si>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</si>
  <si>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</si>
  <si>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</si>
  <si>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</si>
  <si>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</si>
  <si>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</si>
  <si>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</si>
  <si>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</si>
  <si>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</si>
  <si>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</si>
  <si>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</si>
  <si>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</si>
  <si>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</si>
  <si>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</si>
  <si>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</si>
  <si>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</si>
  <si>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</si>
  <si>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</si>
  <si>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</si>
  <si>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</si>
  <si>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</si>
  <si>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</si>
  <si>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</si>
  <si>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</si>
  <si>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</si>
  <si>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</si>
  <si>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</si>
  <si>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</si>
  <si>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</si>
  <si>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</si>
  <si>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</si>
  <si>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</si>
  <si>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</si>
  <si>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</si>
  <si>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</si>
  <si>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</si>
  <si>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</si>
  <si>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</si>
  <si>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</si>
  <si>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</si>
  <si>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</si>
  <si>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</si>
  <si>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</si>
  <si>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</si>
  <si>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</si>
  <si>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</si>
  <si>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</si>
  <si>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</si>
  <si>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</si>
  <si>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</si>
  <si>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</si>
  <si>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</si>
  <si>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</si>
  <si>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</si>
  <si>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</si>
  <si>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</si>
  <si>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</si>
  <si>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</si>
  <si>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</si>
  <si>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</si>
  <si>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</si>
  <si>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</si>
  <si>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</si>
  <si>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</si>
  <si>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</si>
  <si>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</si>
  <si>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</si>
  <si>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</si>
  <si>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</si>
  <si>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</si>
  <si>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</si>
  <si>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</si>
  <si>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</si>
  <si>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</si>
  <si>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</si>
  <si>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</si>
  <si>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</si>
  <si>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</si>
  <si>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</si>
  <si>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</si>
  <si>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</si>
  <si>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</si>
  <si>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</si>
  <si>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</si>
  <si>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</si>
  <si>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</si>
  <si>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</si>
  <si>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</si>
  <si>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</si>
  <si>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</si>
  <si>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</si>
  <si>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</si>
  <si>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</si>
  <si>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</si>
  <si>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</si>
  <si>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</si>
  <si>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</si>
  <si>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</si>
  <si>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</si>
  <si>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</si>
  <si>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</si>
  <si>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</si>
  <si>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</si>
  <si>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</si>
  <si>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</si>
  <si>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</si>
  <si>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</si>
  <si>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</si>
  <si>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</si>
  <si>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</si>
  <si>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</si>
  <si>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</si>
  <si>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</si>
  <si>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</si>
  <si>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</si>
  <si>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</si>
  <si>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</si>
  <si>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</si>
  <si>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</si>
  <si>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</si>
  <si>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</si>
  <si>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</si>
  <si>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</si>
  <si>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</si>
  <si>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</si>
  <si>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</si>
  <si>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</si>
  <si>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</si>
  <si>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</si>
  <si>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</si>
  <si>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</si>
  <si>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</si>
  <si>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</si>
  <si>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</si>
  <si>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</si>
  <si>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</si>
  <si>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</si>
  <si>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</si>
  <si>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</si>
  <si>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</si>
  <si>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</si>
  <si>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</si>
  <si>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</si>
  <si>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</si>
  <si>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</si>
  <si>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</si>
  <si>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</si>
  <si>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</si>
  <si>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</si>
  <si>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</si>
  <si>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</si>
  <si>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</si>
  <si>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</si>
  <si>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</si>
  <si>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</si>
  <si>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</si>
  <si>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</si>
  <si>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</si>
  <si>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</si>
  <si>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</si>
  <si>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</si>
  <si>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</si>
  <si>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</si>
  <si>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</si>
  <si>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</si>
  <si>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</si>
  <si>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</si>
  <si>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</si>
  <si>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</si>
  <si>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</si>
  <si>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</si>
  <si>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</si>
  <si>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</si>
  <si>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</si>
  <si>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</si>
  <si>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</si>
  <si>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</si>
  <si>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</si>
  <si>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</si>
  <si>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</si>
  <si>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</si>
  <si>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</si>
  <si>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</si>
  <si>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</si>
  <si>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</si>
  <si>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</si>
  <si>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</si>
  <si>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</si>
  <si>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</si>
  <si>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</si>
  <si>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</si>
  <si>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</si>
  <si>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</si>
  <si>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</si>
  <si>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</si>
  <si>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</si>
  <si>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</si>
  <si>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</si>
  <si>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</si>
  <si>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</si>
  <si>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</si>
  <si>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</si>
  <si>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</si>
  <si>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</si>
  <si>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</si>
  <si>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</si>
  <si>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</si>
  <si>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</si>
  <si>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</si>
  <si>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</si>
  <si>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</si>
  <si>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</si>
  <si>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</si>
  <si>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</si>
  <si>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</si>
  <si>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</si>
  <si>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</si>
  <si>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</si>
  <si>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</si>
  <si>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</si>
  <si>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</si>
  <si>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</si>
  <si>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</si>
  <si>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</si>
  <si>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</si>
  <si>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</si>
  <si>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</si>
  <si>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</si>
  <si>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</si>
  <si>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</si>
  <si>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</si>
  <si>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</si>
  <si>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</si>
  <si>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</si>
  <si>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</si>
  <si>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</si>
  <si>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</si>
  <si>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</si>
  <si>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</si>
  <si>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</si>
  <si>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</si>
  <si>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</si>
  <si>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</si>
  <si>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</si>
  <si>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</si>
  <si>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</si>
  <si>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</si>
  <si>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</si>
  <si>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</si>
  <si>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</si>
  <si>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</si>
  <si>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</si>
  <si>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</si>
  <si>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</si>
  <si>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</si>
  <si>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</si>
  <si>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</si>
  <si>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</si>
  <si>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</si>
  <si>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</si>
  <si>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</si>
  <si>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</si>
  <si>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</si>
  <si>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</si>
  <si>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</si>
  <si>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</si>
  <si>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</si>
  <si>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</si>
  <si>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</si>
  <si>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</si>
  <si>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</si>
  <si>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</si>
  <si>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</si>
  <si>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</si>
  <si>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</si>
  <si>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</si>
  <si>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</si>
  <si>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</si>
  <si>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</si>
  <si>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</si>
  <si>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</si>
  <si>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</si>
  <si>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</si>
  <si>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</si>
  <si>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</si>
  <si>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</si>
  <si>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</si>
  <si>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</si>
  <si>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</si>
  <si>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</si>
  <si>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</si>
  <si>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</si>
  <si>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</si>
  <si>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</si>
  <si>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</si>
  <si>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</si>
  <si>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</si>
  <si>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</si>
  <si>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</si>
  <si>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</si>
  <si>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</si>
  <si>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</si>
  <si>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</si>
  <si>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</si>
  <si>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</si>
  <si>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</si>
  <si>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</si>
  <si>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</si>
  <si>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</si>
  <si>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</si>
  <si>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</si>
  <si>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</si>
  <si>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</si>
  <si>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</si>
  <si>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</si>
  <si>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</si>
  <si>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</si>
  <si>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</si>
  <si>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</si>
  <si>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</si>
  <si>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</si>
  <si>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</si>
  <si>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</si>
  <si>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</si>
  <si>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</si>
  <si>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</si>
  <si>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</si>
  <si>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</si>
  <si>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</si>
  <si>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</si>
  <si>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</si>
  <si>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</si>
  <si>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</si>
  <si>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</si>
  <si>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</si>
  <si>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</si>
  <si>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</si>
  <si>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</si>
  <si>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</si>
  <si>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</si>
  <si>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</si>
  <si>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</si>
  <si>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</si>
  <si>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</si>
  <si>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</si>
  <si>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</si>
  <si>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</si>
  <si>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</si>
  <si>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</si>
  <si>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</si>
  <si>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</si>
  <si>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</si>
  <si>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</si>
  <si>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</si>
  <si>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</si>
  <si>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</si>
  <si>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</si>
  <si>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</si>
  <si>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</si>
  <si>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</si>
  <si>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</si>
  <si>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</si>
  <si>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</si>
  <si>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</si>
  <si>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</si>
  <si>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</si>
  <si>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</si>
  <si>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</si>
  <si>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</si>
  <si>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</si>
  <si>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</si>
  <si>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</si>
  <si>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</si>
  <si>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</si>
  <si>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</si>
  <si>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</si>
  <si>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</si>
  <si>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</si>
  <si>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</si>
  <si>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</si>
  <si>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</si>
  <si>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</si>
  <si>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</si>
  <si>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</si>
  <si>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</si>
  <si>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</si>
  <si>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</si>
  <si>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</si>
  <si>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</si>
  <si>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</si>
  <si>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</si>
  <si>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</si>
  <si>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</si>
  <si>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</si>
  <si>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</si>
  <si>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</si>
  <si>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</si>
  <si>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</si>
  <si>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</si>
  <si>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</si>
  <si>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</si>
  <si>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</si>
  <si>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</si>
  <si>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</si>
  <si>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</si>
  <si>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</si>
  <si>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</si>
  <si>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</si>
  <si>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</si>
  <si>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</si>
  <si>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</si>
  <si>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</si>
  <si>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</si>
  <si>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</si>
  <si>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</si>
  <si>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</si>
  <si>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</si>
  <si>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</si>
  <si>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</si>
  <si>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</si>
  <si>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</si>
  <si>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</si>
  <si>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</si>
  <si>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</si>
  <si>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</si>
  <si>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</si>
  <si>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</si>
  <si>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</si>
  <si>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</si>
  <si>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</si>
  <si>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</si>
  <si>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</si>
  <si>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</si>
  <si>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</si>
  <si>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</si>
  <si>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</si>
  <si>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</si>
  <si>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</si>
  <si>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</si>
  <si>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</si>
  <si>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</si>
  <si>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</si>
  <si>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</si>
  <si>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</si>
  <si>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</si>
  <si>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</si>
  <si>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</si>
  <si>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</si>
  <si>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</si>
  <si>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</si>
  <si>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</si>
  <si>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</si>
  <si>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</si>
  <si>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</si>
  <si>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</si>
  <si>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</si>
  <si>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</si>
  <si>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</si>
  <si>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</si>
  <si>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</si>
  <si>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</si>
  <si>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</si>
  <si>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</si>
  <si>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</si>
  <si>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</si>
  <si>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</si>
  <si>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</si>
  <si>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</si>
  <si>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</si>
  <si>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</si>
  <si>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</si>
  <si>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</si>
  <si>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</si>
  <si>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</si>
  <si>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</si>
  <si>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</si>
  <si>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</si>
  <si>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</si>
  <si>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</si>
  <si>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</si>
  <si>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</si>
  <si>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</si>
  <si>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</si>
  <si>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</si>
  <si>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</si>
  <si>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</si>
  <si>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</si>
  <si>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</si>
  <si>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</si>
  <si>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</si>
  <si>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</si>
  <si>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</si>
  <si>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</si>
  <si>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</si>
  <si>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</si>
  <si>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</si>
  <si>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</si>
  <si>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</si>
  <si>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</si>
  <si>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</si>
  <si>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</si>
  <si>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</si>
  <si>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</si>
  <si>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</si>
  <si>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</si>
  <si>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</si>
  <si>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</si>
  <si>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</si>
  <si>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</si>
  <si>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</si>
  <si>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</si>
  <si>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</si>
  <si>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</si>
  <si>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</si>
  <si>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</si>
  <si>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</si>
  <si>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</si>
  <si>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</si>
  <si>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</si>
  <si>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</si>
  <si>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</si>
  <si>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</si>
  <si>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</si>
  <si>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</si>
  <si>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</si>
  <si>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</si>
  <si>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</si>
  <si>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</si>
  <si>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</si>
  <si>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</si>
  <si>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</si>
  <si>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</si>
  <si>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</si>
  <si>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</si>
  <si>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</si>
  <si>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</si>
  <si>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</si>
  <si>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</si>
  <si>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</si>
  <si>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</si>
  <si>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</si>
  <si>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</si>
  <si>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</si>
  <si>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</si>
  <si>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</si>
  <si>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</si>
  <si>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</si>
  <si>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</si>
  <si>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</si>
  <si>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</si>
  <si>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</si>
  <si>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</si>
  <si>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</si>
  <si>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</si>
  <si>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</si>
  <si>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</si>
  <si>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</si>
  <si>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</si>
  <si>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</si>
  <si>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</si>
  <si>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</si>
  <si>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</si>
  <si>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</si>
  <si>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</si>
  <si>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</si>
  <si>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</si>
  <si>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</si>
  <si>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</si>
  <si>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</si>
  <si>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</si>
  <si>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</si>
  <si>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</si>
  <si>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</si>
  <si>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</si>
  <si>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</si>
  <si>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</si>
  <si>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</si>
  <si>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</si>
  <si>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</si>
  <si>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</si>
  <si>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</si>
  <si>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</si>
  <si>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</si>
  <si>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</si>
  <si>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</si>
  <si>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</si>
  <si>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</si>
  <si>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</si>
  <si>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</si>
  <si>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</si>
  <si>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</si>
  <si>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</si>
  <si>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</si>
  <si>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</si>
  <si>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</si>
  <si>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</si>
  <si>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</si>
  <si>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</si>
  <si>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</si>
  <si>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</si>
  <si>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</si>
  <si>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</si>
  <si>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</si>
  <si>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</si>
  <si>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</si>
  <si>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</si>
  <si>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</si>
  <si>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</si>
  <si>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</si>
  <si>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</si>
  <si>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</si>
  <si>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</si>
  <si>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</si>
  <si>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</si>
  <si>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</si>
  <si>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</si>
  <si>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</si>
  <si>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</si>
  <si>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</si>
  <si>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</si>
  <si>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</si>
  <si>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</si>
  <si>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</si>
  <si>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</si>
  <si>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</si>
  <si>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</si>
  <si>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</si>
  <si>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</si>
  <si>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</si>
  <si>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</si>
  <si>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</si>
  <si>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</si>
  <si>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</si>
  <si>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</si>
  <si>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</si>
  <si>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</si>
  <si>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</si>
  <si>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</si>
  <si>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</si>
  <si>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</si>
  <si>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</si>
  <si>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</si>
  <si>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</si>
  <si>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</si>
  <si>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</si>
  <si>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</si>
  <si>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</si>
  <si>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</si>
  <si>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</si>
  <si>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</si>
  <si>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</si>
  <si>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</si>
  <si>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</si>
  <si>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</si>
  <si>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</si>
  <si>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</si>
  <si>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</si>
  <si>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</si>
  <si>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</si>
  <si>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</si>
  <si>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</si>
  <si>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</si>
  <si>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</si>
  <si>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</si>
  <si>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</si>
  <si>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</si>
  <si>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</si>
  <si>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</si>
  <si>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</si>
  <si>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</si>
  <si>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</si>
  <si>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</si>
  <si>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</si>
  <si>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</si>
  <si>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</si>
  <si>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</si>
  <si>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</si>
  <si>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</si>
  <si>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</si>
  <si>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</si>
  <si>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</si>
  <si>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</si>
  <si>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</si>
  <si>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</si>
  <si>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</si>
  <si>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</si>
  <si>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</si>
  <si>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</si>
  <si>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</si>
  <si>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</si>
  <si>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</si>
  <si>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</si>
  <si>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</si>
  <si>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</si>
  <si>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</si>
  <si>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</si>
  <si>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</si>
  <si>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</si>
  <si>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</si>
  <si>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</si>
  <si>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</si>
  <si>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</si>
  <si>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</si>
  <si>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</si>
  <si>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</si>
  <si>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</si>
  <si>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</si>
  <si>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</si>
  <si>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</si>
  <si>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</si>
  <si>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</si>
  <si>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</si>
  <si>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</si>
  <si>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</si>
  <si>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</si>
  <si>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</si>
  <si>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</si>
  <si>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</si>
  <si>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</si>
  <si>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</si>
  <si>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</si>
  <si>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</si>
  <si>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</si>
  <si>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</si>
  <si>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</si>
  <si>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</si>
  <si>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</si>
  <si>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</si>
  <si>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</si>
  <si>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</si>
  <si>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</si>
  <si>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</si>
  <si>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</si>
  <si>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</si>
  <si>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</si>
  <si>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</si>
  <si>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</si>
  <si>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</si>
  <si>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</si>
  <si>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</si>
  <si>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</si>
  <si>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</si>
  <si>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</si>
  <si>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</si>
  <si>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</si>
  <si>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</si>
  <si>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</si>
  <si>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</si>
  <si>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</si>
  <si>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</si>
  <si>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</si>
  <si>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</si>
  <si>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</si>
  <si>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</si>
  <si>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</si>
  <si>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</si>
  <si>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</si>
  <si>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</si>
  <si>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</si>
  <si>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</si>
  <si>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</si>
  <si>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</si>
  <si>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</si>
  <si>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</si>
  <si>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</si>
  <si>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</si>
  <si>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</si>
  <si>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</si>
  <si>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</si>
  <si>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</si>
  <si>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</si>
  <si>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</si>
  <si>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</si>
  <si>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</si>
  <si>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</si>
  <si>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</si>
  <si>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</si>
  <si>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</si>
  <si>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</si>
  <si>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</si>
  <si>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</si>
  <si>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</si>
  <si>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</si>
  <si>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</si>
  <si>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</si>
  <si>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</si>
  <si>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</si>
  <si>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</si>
  <si>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</si>
  <si>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</si>
  <si>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</si>
  <si>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</si>
  <si>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</si>
  <si>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</si>
  <si>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</si>
  <si>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</si>
  <si>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</si>
  <si>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</si>
  <si>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</si>
  <si>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</si>
  <si>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</si>
  <si>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</si>
  <si>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</si>
  <si>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</si>
  <si>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</si>
  <si>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</si>
  <si>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</si>
  <si>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</si>
  <si>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</si>
  <si>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</si>
  <si>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</si>
  <si>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</si>
  <si>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</si>
  <si>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</si>
  <si>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</si>
  <si>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</si>
  <si>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</si>
  <si>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</si>
  <si>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</si>
  <si>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</si>
  <si>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</si>
  <si>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</si>
  <si>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</si>
  <si>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</si>
  <si>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</si>
  <si>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</si>
  <si>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</si>
  <si>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</si>
  <si>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</si>
  <si>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</si>
  <si>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</si>
  <si>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</si>
  <si>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</si>
  <si>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</si>
  <si>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</si>
  <si>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</si>
  <si>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</si>
  <si>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</si>
  <si>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</si>
  <si>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</si>
  <si>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</si>
  <si>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</si>
  <si>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</si>
  <si>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</si>
  <si>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</si>
  <si>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</si>
  <si>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</si>
  <si>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</si>
  <si>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</si>
  <si>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</si>
  <si>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</si>
  <si>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</si>
  <si>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</si>
  <si>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</si>
  <si>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</si>
  <si>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</si>
  <si>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</si>
  <si>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</si>
  <si>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</si>
  <si>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</si>
  <si>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</si>
  <si>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</si>
  <si>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</si>
  <si>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</si>
  <si>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</si>
  <si>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</si>
  <si>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</si>
  <si>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</si>
  <si>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</si>
  <si>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</si>
  <si>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</si>
  <si>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</si>
  <si>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</si>
  <si>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</si>
  <si>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</si>
  <si>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</si>
  <si>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</si>
  <si>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</si>
  <si>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</si>
  <si>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</si>
  <si>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</si>
  <si>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</si>
  <si>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</si>
  <si>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</si>
  <si>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</si>
  <si>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</si>
  <si>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</si>
  <si>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</si>
  <si>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</si>
  <si>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</si>
  <si>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</si>
  <si>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</si>
  <si>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</si>
  <si>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</si>
  <si>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</si>
  <si>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</si>
  <si>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</si>
  <si>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</si>
  <si>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</si>
  <si>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</si>
  <si>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</si>
  <si>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</si>
  <si>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</si>
  <si>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</si>
  <si>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</si>
  <si>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</si>
  <si>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</si>
  <si>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</si>
  <si>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</si>
  <si>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</si>
  <si>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</si>
  <si>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</si>
  <si>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</si>
  <si>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</si>
  <si>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</si>
  <si>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</si>
  <si>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</si>
  <si>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</si>
  <si>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</si>
  <si>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</si>
  <si>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</si>
  <si>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</si>
  <si>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</si>
  <si>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</si>
  <si>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</si>
  <si>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</si>
  <si>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</si>
  <si>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</si>
  <si>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</si>
  <si>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</si>
  <si>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</si>
  <si>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</si>
  <si>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</si>
  <si>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</si>
  <si>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</si>
  <si>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</si>
  <si>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</si>
  <si>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</si>
  <si>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</si>
  <si>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</si>
  <si>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</si>
  <si>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</si>
  <si>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</si>
  <si>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</si>
  <si>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</si>
  <si>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</si>
  <si>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</si>
  <si>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</si>
  <si>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</si>
  <si>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</si>
  <si>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</si>
  <si>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</si>
  <si>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</si>
  <si>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</si>
  <si>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</si>
  <si>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</si>
  <si>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</si>
  <si>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</si>
  <si>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</si>
  <si>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</si>
  <si>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</si>
  <si>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</si>
  <si>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</si>
  <si>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</si>
  <si>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</si>
  <si>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</si>
  <si>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</si>
  <si>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</si>
  <si>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</si>
  <si>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</si>
  <si>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</si>
  <si>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</si>
  <si>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</si>
  <si>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</si>
  <si>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</si>
  <si>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</si>
  <si>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</si>
  <si>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</si>
  <si>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</si>
  <si>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</si>
  <si>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</si>
  <si>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</si>
  <si>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</si>
  <si>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</si>
  <si>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</si>
  <si>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</si>
  <si>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</si>
  <si>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</si>
  <si>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</si>
  <si>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</si>
  <si>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</si>
  <si>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</si>
  <si>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</si>
  <si>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</si>
  <si>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</si>
  <si>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</si>
  <si>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</si>
  <si>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</si>
  <si>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</si>
  <si>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</si>
  <si>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</si>
  <si>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</si>
  <si>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</si>
  <si>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</si>
  <si>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</si>
  <si>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</si>
  <si>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</si>
  <si>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</si>
  <si>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</si>
  <si>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</si>
  <si>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</si>
  <si>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</si>
  <si>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</si>
  <si>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</si>
  <si>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</si>
  <si>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</si>
  <si>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</si>
  <si>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</si>
  <si>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</si>
  <si>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</si>
  <si>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</si>
  <si>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</si>
  <si>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</si>
  <si>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</si>
  <si>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</si>
  <si>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</si>
  <si>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</si>
  <si>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</si>
  <si>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</si>
  <si>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</si>
  <si>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</si>
  <si>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</si>
  <si>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</si>
  <si>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</si>
  <si>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</si>
  <si>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</si>
  <si>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</si>
  <si>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</si>
  <si>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</si>
  <si>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</si>
  <si>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</si>
  <si>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</si>
  <si>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</si>
  <si>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</si>
  <si>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</si>
  <si>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</si>
  <si>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</si>
  <si>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</si>
  <si>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</si>
  <si>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</si>
  <si>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</si>
  <si>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</si>
  <si>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</si>
  <si>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</si>
  <si>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</si>
  <si>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</si>
  <si>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</si>
  <si>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</si>
  <si>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</si>
  <si>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</si>
  <si>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</si>
  <si>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</si>
  <si>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</si>
  <si>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</si>
  <si>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</si>
  <si>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</si>
  <si>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</si>
  <si>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</si>
  <si>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</si>
  <si>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</si>
  <si>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</si>
  <si>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</si>
  <si>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</si>
  <si>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</si>
  <si>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</si>
  <si>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</si>
  <si>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</si>
  <si>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</si>
  <si>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</si>
  <si>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</si>
  <si>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</si>
  <si>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</si>
  <si>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</si>
  <si>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</si>
  <si>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</si>
  <si>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</si>
  <si>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</si>
  <si>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</si>
  <si>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</si>
  <si>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</si>
  <si>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</si>
  <si>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</si>
  <si>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</si>
  <si>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</si>
  <si>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</si>
  <si>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</si>
  <si>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</si>
  <si>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</si>
  <si>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</si>
  <si>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</si>
  <si>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</si>
  <si>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</si>
  <si>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</si>
  <si>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</si>
  <si>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</si>
  <si>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</si>
  <si>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</si>
  <si>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</si>
  <si>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</si>
  <si>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</si>
  <si>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</si>
  <si>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</si>
  <si>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</si>
  <si>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</si>
  <si>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</si>
  <si>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</si>
  <si>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</si>
  <si>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</si>
  <si>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</si>
  <si>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</si>
  <si>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</si>
  <si>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</si>
  <si>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</si>
  <si>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</si>
  <si>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</si>
  <si>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</si>
  <si>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</si>
  <si>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</si>
  <si>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</si>
  <si>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</si>
  <si>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</si>
  <si>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</si>
  <si>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</si>
  <si>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</si>
  <si>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</si>
  <si>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</si>
  <si>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</si>
  <si>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</si>
  <si>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</si>
  <si>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</si>
  <si>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</si>
  <si>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</si>
  <si>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</si>
  <si>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</si>
  <si>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</si>
  <si>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</si>
  <si>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</si>
  <si>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</si>
  <si>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</si>
  <si>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</si>
  <si>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</si>
  <si>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</si>
  <si>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</si>
  <si>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</si>
  <si>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</si>
  <si>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</si>
  <si>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</si>
  <si>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</si>
  <si>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</si>
  <si>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</si>
  <si>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</si>
  <si>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</si>
  <si>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</si>
  <si>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</si>
  <si>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</si>
  <si>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</si>
  <si>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</si>
  <si>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</si>
  <si>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</si>
  <si>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</si>
  <si>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</si>
  <si>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</si>
  <si>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</si>
  <si>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</si>
  <si>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</si>
  <si>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</si>
  <si>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</si>
  <si>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</si>
  <si>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</si>
  <si>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</si>
  <si>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</si>
  <si>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</si>
  <si>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</si>
  <si>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</si>
  <si>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</si>
  <si>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</si>
  <si>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</si>
  <si>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</si>
  <si>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</si>
  <si>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</si>
  <si>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</si>
  <si>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</si>
  <si>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</si>
  <si>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</si>
  <si>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</si>
  <si>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</si>
  <si>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</si>
  <si>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</si>
  <si>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</si>
  <si>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</si>
  <si>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</si>
  <si>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</si>
  <si>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</si>
  <si>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</si>
  <si>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</si>
  <si>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</si>
  <si>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</si>
  <si>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</si>
  <si>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</si>
  <si>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</si>
  <si>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</si>
  <si>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</si>
  <si>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</si>
  <si>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</si>
  <si>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</si>
  <si>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</si>
  <si>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</si>
  <si>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</si>
  <si>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</si>
  <si>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</si>
  <si>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</si>
  <si>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</si>
  <si>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</si>
  <si>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</si>
  <si>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</si>
  <si>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</si>
  <si>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</si>
  <si>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</si>
  <si>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</si>
  <si>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</si>
  <si>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</si>
  <si>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</si>
  <si>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</si>
  <si>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</si>
  <si>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</si>
  <si>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</si>
  <si>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</si>
  <si>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</si>
  <si>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</si>
  <si>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</si>
  <si>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</si>
  <si>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</si>
  <si>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</si>
  <si>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</si>
  <si>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</si>
  <si>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</si>
  <si>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</si>
  <si>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</si>
  <si>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</si>
  <si>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</si>
  <si>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</si>
  <si>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</si>
  <si>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</si>
  <si>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</si>
  <si>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</si>
  <si>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</si>
  <si>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</si>
  <si>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</si>
  <si>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</si>
  <si>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</si>
  <si>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</si>
  <si>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</si>
  <si>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</si>
  <si>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</si>
  <si>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</si>
  <si>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</si>
  <si>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</si>
  <si>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</si>
  <si>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</si>
  <si>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</si>
  <si>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</si>
  <si>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</si>
  <si>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</si>
  <si>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</si>
  <si>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</si>
  <si>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</si>
  <si>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</si>
  <si>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</si>
  <si>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</si>
  <si>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</si>
  <si>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</si>
  <si>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</si>
  <si>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</si>
  <si>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</si>
  <si>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</si>
  <si>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</si>
  <si>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</si>
  <si>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</si>
  <si>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</si>
  <si>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</si>
  <si>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</si>
  <si>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</si>
  <si>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</si>
  <si>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</si>
  <si>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</si>
  <si>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</si>
  <si>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</si>
  <si>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</si>
  <si>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</si>
  <si>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</si>
  <si>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</si>
  <si>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</si>
  <si>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</si>
  <si>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</si>
  <si>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</si>
  <si>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</si>
  <si>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</si>
  <si>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</si>
  <si>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</si>
  <si>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</si>
  <si>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</si>
  <si>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</si>
  <si>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</si>
  <si>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</si>
  <si>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</si>
  <si>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</si>
  <si>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</si>
  <si>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</si>
  <si>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</si>
  <si>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</si>
  <si>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</si>
  <si>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</si>
  <si>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</si>
  <si>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</si>
  <si>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</si>
  <si>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</si>
  <si>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</si>
  <si>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</si>
  <si>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</si>
  <si>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</si>
  <si>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</si>
  <si>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</si>
  <si>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</si>
  <si>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</si>
  <si>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</si>
  <si>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</si>
  <si>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</si>
  <si>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</si>
  <si>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</si>
  <si>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</si>
  <si>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</si>
  <si>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</si>
  <si>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</si>
  <si>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</si>
  <si>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</si>
  <si>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</si>
  <si>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</si>
  <si>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</si>
  <si>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</si>
  <si>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</si>
  <si>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</si>
  <si>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</si>
  <si>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</si>
  <si>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</si>
  <si>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</si>
  <si>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</si>
  <si>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</si>
  <si>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</si>
  <si>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</si>
  <si>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</si>
  <si>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</si>
  <si>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</si>
  <si>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</si>
  <si>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</si>
  <si>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</si>
  <si>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</si>
  <si>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</si>
  <si>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</si>
  <si>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</si>
  <si>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</si>
  <si>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</si>
  <si>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</si>
  <si>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</si>
  <si>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</si>
  <si>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</si>
  <si>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</si>
  <si>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</si>
  <si>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</si>
  <si>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</si>
  <si>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</si>
  <si>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</si>
  <si>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</si>
  <si>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</si>
  <si>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</si>
  <si>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</si>
  <si>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</si>
  <si>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</si>
  <si>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</si>
  <si>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</si>
  <si>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</si>
  <si>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</si>
  <si>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</si>
  <si>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</si>
  <si>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</si>
  <si>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</si>
  <si>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</si>
  <si>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</si>
  <si>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</si>
  <si>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</si>
  <si>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</si>
  <si>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</si>
  <si>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</si>
  <si>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</si>
  <si>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</si>
  <si>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</si>
  <si>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</si>
  <si>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</si>
  <si>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</si>
  <si>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</si>
  <si>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</si>
  <si>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</si>
  <si>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</si>
  <si>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</si>
  <si>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</si>
  <si>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</si>
  <si>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</si>
  <si>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</si>
  <si>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</si>
  <si>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</si>
  <si>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</si>
  <si>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</si>
  <si>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</si>
  <si>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</si>
  <si>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</si>
  <si>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</si>
  <si>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</si>
  <si>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</si>
  <si>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</si>
  <si>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</si>
  <si>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</si>
  <si>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</si>
  <si>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</si>
  <si>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</si>
  <si>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</si>
  <si>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</si>
  <si>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</si>
  <si>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</si>
  <si>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</si>
  <si>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</si>
  <si>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</si>
  <si>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</si>
  <si>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</si>
  <si>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</si>
  <si>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</si>
  <si>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</si>
  <si>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</si>
  <si>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</si>
  <si>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</si>
  <si>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</si>
  <si>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</si>
  <si>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</si>
  <si>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</si>
  <si>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</si>
  <si>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</si>
  <si>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</si>
  <si>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</si>
  <si>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</si>
  <si>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</si>
  <si>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</si>
  <si>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</si>
  <si>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</si>
  <si>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</si>
  <si>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</si>
  <si>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</si>
  <si>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</si>
  <si>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</si>
  <si>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</si>
  <si>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</si>
  <si>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</si>
  <si>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</si>
  <si>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</si>
  <si>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</si>
  <si>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</si>
  <si>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</si>
  <si>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</si>
  <si>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</si>
  <si>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</si>
  <si>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</si>
  <si>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</si>
  <si>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</si>
  <si>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</si>
  <si>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</si>
  <si>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</si>
  <si>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</si>
  <si>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</si>
  <si>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</si>
  <si>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</si>
  <si>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</si>
  <si>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</si>
  <si>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</si>
  <si>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</si>
  <si>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</si>
  <si>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</si>
  <si>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</si>
  <si>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</si>
  <si>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</si>
  <si>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</si>
  <si>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</si>
  <si>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</si>
  <si>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</si>
  <si>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</si>
  <si>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</si>
  <si>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</si>
  <si>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</si>
  <si>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</si>
  <si>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</si>
  <si>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</si>
  <si>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</si>
  <si>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</si>
  <si>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</si>
  <si>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</si>
  <si>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</si>
  <si>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</si>
  <si>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</si>
  <si>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</si>
  <si>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</si>
  <si>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</si>
  <si>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</si>
  <si>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</si>
  <si>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</si>
  <si>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</si>
  <si>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</si>
  <si>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</si>
  <si>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</si>
  <si>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</si>
  <si>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</si>
  <si>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</si>
  <si>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</si>
  <si>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</si>
  <si>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</si>
  <si>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</si>
  <si>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</si>
  <si>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</si>
  <si>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</si>
  <si>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</si>
  <si>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</si>
  <si>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</si>
  <si>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</si>
  <si>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</si>
  <si>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</si>
  <si>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</si>
  <si>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</si>
  <si>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</si>
  <si>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</si>
  <si>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</si>
  <si>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</si>
  <si>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</si>
  <si>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</si>
  <si>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</si>
  <si>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</si>
  <si>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</si>
  <si>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</si>
  <si>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</si>
  <si>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</si>
  <si>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</si>
  <si>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</si>
  <si>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</si>
  <si>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</si>
  <si>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</si>
  <si>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</si>
  <si>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</si>
  <si>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</si>
  <si>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</si>
  <si>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</si>
  <si>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</si>
  <si>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</si>
  <si>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</si>
  <si>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</si>
  <si>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</si>
  <si>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</si>
  <si>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</si>
  <si>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</si>
  <si>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</si>
  <si>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</si>
  <si>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</si>
  <si>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</si>
  <si>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</si>
  <si>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</si>
  <si>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</si>
  <si>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</si>
  <si>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</si>
  <si>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</si>
  <si>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</si>
  <si>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</si>
  <si>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</si>
  <si>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</si>
  <si>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</si>
  <si>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</si>
  <si>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</si>
  <si>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</si>
  <si>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</si>
  <si>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</si>
  <si>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</si>
  <si>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</si>
  <si>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</si>
  <si>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</si>
  <si>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</si>
  <si>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</si>
  <si>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</si>
  <si>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</si>
  <si>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</si>
  <si>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</si>
  <si>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</si>
  <si>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</si>
  <si>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</si>
  <si>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</si>
  <si>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</si>
  <si>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</si>
  <si>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</si>
  <si>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</si>
  <si>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</si>
  <si>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</si>
  <si>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</si>
  <si>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</si>
  <si>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</si>
  <si>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</si>
  <si>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</si>
  <si>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</si>
  <si>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</si>
  <si>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</si>
  <si>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</si>
  <si>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</si>
  <si>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</si>
  <si>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</si>
  <si>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</si>
  <si>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</si>
  <si>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</si>
  <si>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</si>
  <si>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</si>
  <si>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</si>
  <si>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</si>
  <si>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</si>
  <si>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</si>
  <si>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</si>
  <si>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</si>
  <si>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</si>
  <si>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</si>
  <si>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</si>
  <si>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</si>
  <si>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</si>
  <si>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</si>
  <si>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</si>
  <si>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</si>
  <si>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</si>
  <si>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</si>
  <si>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</si>
  <si>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</si>
  <si>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</si>
  <si>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</si>
  <si>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</si>
  <si>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</si>
  <si>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</si>
  <si>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</si>
  <si>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</si>
  <si>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</si>
  <si>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</si>
  <si>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</si>
  <si>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</si>
  <si>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</si>
  <si>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</si>
  <si>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</si>
  <si>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</si>
  <si>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</si>
  <si>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</si>
  <si>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</si>
  <si>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</si>
  <si>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</si>
  <si>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</si>
  <si>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</si>
  <si>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</si>
  <si>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</si>
  <si>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</si>
  <si>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</si>
  <si>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</si>
  <si>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</si>
  <si>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</si>
  <si>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</si>
  <si>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</si>
  <si>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</si>
  <si>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</si>
  <si>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</si>
  <si>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</si>
  <si>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</si>
  <si>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</si>
  <si>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</si>
  <si>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</si>
  <si>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</si>
  <si>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</si>
  <si>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</si>
  <si>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</si>
  <si>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</si>
  <si>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</si>
  <si>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</si>
  <si>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</si>
  <si>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</si>
  <si>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</si>
  <si>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</si>
  <si>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</si>
  <si>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</si>
  <si>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</si>
  <si>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</si>
  <si>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</si>
  <si>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</si>
  <si>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</si>
  <si>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</si>
  <si>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</si>
  <si>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</si>
  <si>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</si>
  <si>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</si>
  <si>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</si>
  <si>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</si>
  <si>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</si>
  <si>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</si>
  <si>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</si>
  <si>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</si>
  <si>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</si>
  <si>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</si>
  <si>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</si>
  <si>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</si>
  <si>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</si>
  <si>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</si>
  <si>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</si>
  <si>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</si>
  <si>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</si>
  <si>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</si>
  <si>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</si>
  <si>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</si>
  <si>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</si>
  <si>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</si>
  <si>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</si>
  <si>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</si>
  <si>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</si>
  <si>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</si>
  <si>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</si>
  <si>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</si>
  <si>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</si>
  <si>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</si>
  <si>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</si>
  <si>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</si>
  <si>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</si>
  <si>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</si>
  <si>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</si>
  <si>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</si>
  <si>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</si>
  <si>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</si>
  <si>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</si>
  <si>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</si>
  <si>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</si>
  <si>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</si>
  <si>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</si>
  <si>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</si>
  <si>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</si>
  <si>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</si>
  <si>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</si>
  <si>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</si>
  <si>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</si>
  <si>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</si>
  <si>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</si>
  <si>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</si>
  <si>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</si>
  <si>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</si>
  <si>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</si>
  <si>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</si>
  <si>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</si>
  <si>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</si>
  <si>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</si>
  <si>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</si>
  <si>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</si>
  <si>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</si>
  <si>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</si>
  <si>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</si>
  <si>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</si>
  <si>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</si>
  <si>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</si>
  <si>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</si>
  <si>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</si>
  <si>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</si>
  <si>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</si>
  <si>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</si>
  <si>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</si>
  <si>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</si>
  <si>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</si>
  <si>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</si>
  <si>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</si>
  <si>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</si>
  <si>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</si>
  <si>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</si>
  <si>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</si>
  <si>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</si>
  <si>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</si>
  <si>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</si>
  <si>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</si>
  <si>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</si>
  <si>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</si>
  <si>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</si>
  <si>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</si>
  <si>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</si>
  <si>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</si>
  <si>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</si>
  <si>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</si>
  <si>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</si>
  <si>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</si>
  <si>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</si>
  <si>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</si>
  <si>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</si>
  <si>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</si>
  <si>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</si>
  <si>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</si>
  <si>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</si>
  <si>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</si>
  <si>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</si>
  <si>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</si>
  <si>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</si>
  <si>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</si>
  <si>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</si>
  <si>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</si>
  <si>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</si>
  <si>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</si>
  <si>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</si>
  <si>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</si>
  <si>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</si>
  <si>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</si>
  <si>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</si>
  <si>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</si>
  <si>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</si>
  <si>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</si>
  <si>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</si>
  <si>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</si>
  <si>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</si>
  <si>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</si>
  <si>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</si>
  <si>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</si>
  <si>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</si>
  <si>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</si>
  <si>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</si>
  <si>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</si>
  <si>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</si>
  <si>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</si>
  <si>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</si>
  <si>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</si>
  <si>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</si>
  <si>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</si>
  <si>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</si>
  <si>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</si>
  <si>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</si>
  <si>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</si>
  <si>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</si>
  <si>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</si>
  <si>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</si>
  <si>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</si>
  <si>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</si>
  <si>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</si>
  <si>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</si>
  <si>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</si>
  <si>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</si>
  <si>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</si>
  <si>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</si>
  <si>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</si>
  <si>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</si>
  <si>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</si>
  <si>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</si>
  <si>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</si>
  <si>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</si>
  <si>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</si>
  <si>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</si>
  <si>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</si>
  <si>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</si>
  <si>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</si>
  <si>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</si>
  <si>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</si>
  <si>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</si>
  <si>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</si>
  <si>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</si>
  <si>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</si>
  <si>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</si>
  <si>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</si>
  <si>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</si>
  <si>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</si>
  <si>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</si>
  <si>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</si>
  <si>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</si>
  <si>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</si>
  <si>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</si>
  <si>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</si>
  <si>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</si>
  <si>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</si>
  <si>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</si>
  <si>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</si>
  <si>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</si>
  <si>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</si>
  <si>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</si>
  <si>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</si>
  <si>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</si>
  <si>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</si>
  <si>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</si>
  <si>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</si>
  <si>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</si>
  <si>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</si>
  <si>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</si>
  <si>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</si>
  <si>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</si>
  <si>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</si>
  <si>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</si>
  <si>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</si>
  <si>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</si>
  <si>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</si>
  <si>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</si>
  <si>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</si>
  <si>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</si>
  <si>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</si>
  <si>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</si>
  <si>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</si>
  <si>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</si>
  <si>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</si>
  <si>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</si>
  <si>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</si>
  <si>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</si>
  <si>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</si>
  <si>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</si>
  <si>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</si>
  <si>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</si>
  <si>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</si>
  <si>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</si>
  <si>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</si>
  <si>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</si>
  <si>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</si>
  <si>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</si>
  <si>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</si>
  <si>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</si>
  <si>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</si>
  <si>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</si>
  <si>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</si>
  <si>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</si>
  <si>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</si>
  <si>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</si>
  <si>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</si>
  <si>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</si>
  <si>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</si>
  <si>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</si>
  <si>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</si>
  <si>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</si>
  <si>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</si>
  <si>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</si>
  <si>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</si>
  <si>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</si>
  <si>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</si>
  <si>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</si>
  <si>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</si>
  <si>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</si>
  <si>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</si>
  <si>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</si>
  <si>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</si>
  <si>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</si>
  <si>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</si>
  <si>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</si>
  <si>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</si>
  <si>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</si>
  <si>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</si>
  <si>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</si>
  <si>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</si>
  <si>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</si>
  <si>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</si>
  <si>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</si>
  <si>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</si>
  <si>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</si>
  <si>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</si>
  <si>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</si>
  <si>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</si>
  <si>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</si>
  <si>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</si>
  <si>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</si>
  <si>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</si>
  <si>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</si>
  <si>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</si>
  <si>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</si>
  <si>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</si>
  <si>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</si>
  <si>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</si>
  <si>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</si>
  <si>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</si>
  <si>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</si>
  <si>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</si>
  <si>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</si>
  <si>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</si>
  <si>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</si>
  <si>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</si>
  <si>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</si>
  <si>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</si>
  <si>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</si>
  <si>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</si>
  <si>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</si>
  <si>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</si>
  <si>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</si>
  <si>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</si>
  <si>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</si>
  <si>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</si>
  <si>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</si>
  <si>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</si>
  <si>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</si>
  <si>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</si>
  <si>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</si>
  <si>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</si>
  <si>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</si>
  <si>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</si>
  <si>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</si>
  <si>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</si>
  <si>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</si>
  <si>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</si>
  <si>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</si>
  <si>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</si>
  <si>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</si>
  <si>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</si>
  <si>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</si>
  <si>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</si>
  <si>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</si>
  <si>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</si>
  <si>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</si>
  <si>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</si>
  <si>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</si>
  <si>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</si>
  <si>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</si>
  <si>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</si>
  <si>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</si>
  <si>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</si>
  <si>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</si>
  <si>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</si>
  <si>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</si>
  <si>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</si>
  <si>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</si>
  <si>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</si>
  <si>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</si>
  <si>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</si>
  <si>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</si>
  <si>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</si>
  <si>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</si>
  <si>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</si>
  <si>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</si>
  <si>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</si>
  <si>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</si>
  <si>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</si>
  <si>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</si>
  <si>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</si>
  <si>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</si>
  <si>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</si>
  <si>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</si>
  <si>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</si>
  <si>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</si>
  <si>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</si>
  <si>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</si>
  <si>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</si>
  <si>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</si>
  <si>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</si>
  <si>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</si>
  <si>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</si>
  <si>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</si>
  <si>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</si>
  <si>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</si>
  <si>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</si>
  <si>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</si>
  <si>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</si>
  <si>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</si>
  <si>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</si>
  <si>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</si>
  <si>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</si>
  <si>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</si>
  <si>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</si>
  <si>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</si>
  <si>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</si>
  <si>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</si>
  <si>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</si>
  <si>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</si>
  <si>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</si>
  <si>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</si>
  <si>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</si>
  <si>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</si>
  <si>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</si>
  <si>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</si>
  <si>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</si>
  <si>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</si>
  <si>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</si>
  <si>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</si>
  <si>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</si>
  <si>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</si>
  <si>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</si>
  <si>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</si>
  <si>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</si>
  <si>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</si>
  <si>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</si>
  <si>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</si>
  <si>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</si>
  <si>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</si>
  <si>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</si>
  <si>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</si>
  <si>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</si>
  <si>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</si>
  <si>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</si>
  <si>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</si>
  <si>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</si>
  <si>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</si>
  <si>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</si>
  <si>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</si>
  <si>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</si>
  <si>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</si>
  <si>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</si>
  <si>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</si>
  <si>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</si>
  <si>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</si>
  <si>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</si>
  <si>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</si>
  <si>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</si>
  <si>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</si>
  <si>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</si>
  <si>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</si>
  <si>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</si>
  <si>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</si>
  <si>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</si>
  <si>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</si>
  <si>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</si>
  <si>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</si>
  <si>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</si>
  <si>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</si>
  <si>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</si>
  <si>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</si>
  <si>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</si>
  <si>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</si>
  <si>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</si>
  <si>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</si>
  <si>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</si>
  <si>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</si>
  <si>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</si>
  <si>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</si>
  <si>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</si>
  <si>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</si>
  <si>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</si>
  <si>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</si>
  <si>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</si>
  <si>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</si>
  <si>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</si>
  <si>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</si>
  <si>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</si>
  <si>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</si>
  <si>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</si>
  <si>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</si>
  <si>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</si>
  <si>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</si>
  <si>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</si>
  <si>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</si>
  <si>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</si>
  <si>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</si>
  <si>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</si>
  <si>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</si>
  <si>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</si>
  <si>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</si>
  <si>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</si>
  <si>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</si>
  <si>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</si>
  <si>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</si>
  <si>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</si>
  <si>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</si>
  <si>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</si>
  <si>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</si>
  <si>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</si>
  <si>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</si>
  <si>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</si>
  <si>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</si>
  <si>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</si>
  <si>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</si>
  <si>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</si>
  <si>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</si>
  <si>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</si>
  <si>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</si>
  <si>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</si>
  <si>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</si>
  <si>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</si>
  <si>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</si>
  <si>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</si>
  <si>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</si>
  <si>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</si>
  <si>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</si>
  <si>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</si>
  <si>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</si>
  <si>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</si>
  <si>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</si>
  <si>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</si>
  <si>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</si>
  <si>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</si>
  <si>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</si>
  <si>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</si>
  <si>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</si>
  <si>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</si>
  <si>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</si>
  <si>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</si>
  <si>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</si>
  <si>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</si>
  <si>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</si>
  <si>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</si>
  <si>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</si>
  <si>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</si>
  <si>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</si>
  <si>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</si>
  <si>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</si>
  <si>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</si>
  <si>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</si>
  <si>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</si>
  <si>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</si>
  <si>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</si>
  <si>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</si>
  <si>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</si>
  <si>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</si>
  <si>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</si>
  <si>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</si>
  <si>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</si>
  <si>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</si>
  <si>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</si>
  <si>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</si>
  <si>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</si>
  <si>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</si>
  <si>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</si>
  <si>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</si>
  <si>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</si>
  <si>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</si>
  <si>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</si>
  <si>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</si>
  <si>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</si>
  <si>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</si>
  <si>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</si>
  <si>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</si>
  <si>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</si>
  <si>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</si>
  <si>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</si>
  <si>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</si>
  <si>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</si>
  <si>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</si>
  <si>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</si>
  <si>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</si>
  <si>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</si>
  <si>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</si>
  <si>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</si>
  <si>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</si>
  <si>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</si>
  <si>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</si>
  <si>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</si>
  <si>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</si>
  <si>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</si>
  <si>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</si>
  <si>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</si>
  <si>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</si>
  <si>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</si>
  <si>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</si>
  <si>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</si>
  <si>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</si>
  <si>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</si>
  <si>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</si>
  <si>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</si>
  <si>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</si>
  <si>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</si>
  <si>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</si>
  <si>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</si>
  <si>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</si>
  <si>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</si>
  <si>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</si>
  <si>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</si>
  <si>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</si>
  <si>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</si>
  <si>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</si>
  <si>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</si>
  <si>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</si>
  <si>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</si>
  <si>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</si>
  <si>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</si>
  <si>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</si>
  <si>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</si>
  <si>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</si>
  <si>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</si>
  <si>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</si>
  <si>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</si>
  <si>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</si>
  <si>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</si>
  <si>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</si>
  <si>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</si>
  <si>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</si>
  <si>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</si>
  <si>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</si>
  <si>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</si>
  <si>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</si>
  <si>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</si>
  <si>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</si>
  <si>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</si>
  <si>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</si>
  <si>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</si>
  <si>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</si>
  <si>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</si>
  <si>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</si>
  <si>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</si>
  <si>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</si>
  <si>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</si>
  <si>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</si>
  <si>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</si>
  <si>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</si>
  <si>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</si>
  <si>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</si>
  <si>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</si>
  <si>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</si>
  <si>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</si>
  <si>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</si>
  <si>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</si>
  <si>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</si>
  <si>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</si>
  <si>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</si>
  <si>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</si>
  <si>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</si>
  <si>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</si>
  <si>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</si>
  <si>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</si>
  <si>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</si>
  <si>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</si>
  <si>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</si>
  <si>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</si>
  <si>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</si>
  <si>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</si>
  <si>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</si>
  <si>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</si>
  <si>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</si>
  <si>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</si>
  <si>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</si>
  <si>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</si>
  <si>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</si>
  <si>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</si>
  <si>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</si>
  <si>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</si>
  <si>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</si>
  <si>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</si>
  <si>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</si>
  <si>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</si>
  <si>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</si>
  <si>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</si>
  <si>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</si>
  <si>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</si>
  <si>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</si>
  <si>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</si>
  <si>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</si>
  <si>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</si>
  <si>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</si>
  <si>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</si>
  <si>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</si>
  <si>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</si>
  <si>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</si>
  <si>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</si>
  <si>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</si>
  <si>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</si>
  <si>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</si>
  <si>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</si>
  <si>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</si>
  <si>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</si>
  <si>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</si>
  <si>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</si>
  <si>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</si>
  <si>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</si>
  <si>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</si>
  <si>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</si>
  <si>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</si>
  <si>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</si>
  <si>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</si>
  <si>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</si>
  <si>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</si>
  <si>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</si>
  <si>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</si>
  <si>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</si>
  <si>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</si>
  <si>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</si>
  <si>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</si>
  <si>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</si>
  <si>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</si>
  <si>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</si>
  <si>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</si>
  <si>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</si>
  <si>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</si>
  <si>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</si>
  <si>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</si>
  <si>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</si>
  <si>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</si>
  <si>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</si>
  <si>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</si>
  <si>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</si>
  <si>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</si>
  <si>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</si>
  <si>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</si>
  <si>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</si>
  <si>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</si>
  <si>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</si>
  <si>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</si>
  <si>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</si>
  <si>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</si>
  <si>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</si>
  <si>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</si>
  <si>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</si>
  <si>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</si>
  <si>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</si>
  <si>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</si>
  <si>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</si>
  <si>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</si>
  <si>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</si>
  <si>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</si>
  <si>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</si>
  <si>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</si>
  <si>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</si>
  <si>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</si>
  <si>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</si>
  <si>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</si>
  <si>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</si>
  <si>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</si>
  <si>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</si>
  <si>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</si>
  <si>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</si>
  <si>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</si>
  <si>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</si>
  <si>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</si>
  <si>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</si>
  <si>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</si>
  <si>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</si>
  <si>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</si>
  <si>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</si>
  <si>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</si>
  <si>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</si>
  <si>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</si>
  <si>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</si>
  <si>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</si>
  <si>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</si>
  <si>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</si>
  <si>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</si>
  <si>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</si>
  <si>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</si>
  <si>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</si>
  <si>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</si>
  <si>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</si>
  <si>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</si>
  <si>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</si>
  <si>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</si>
  <si>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</si>
  <si>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</si>
  <si>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</si>
  <si>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</si>
  <si>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</si>
  <si>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</si>
  <si>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</si>
  <si>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</si>
  <si>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</si>
  <si>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</si>
  <si>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</si>
  <si>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</si>
  <si>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</si>
  <si>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</si>
  <si>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</si>
  <si>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</si>
  <si>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</si>
  <si>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</si>
  <si>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</si>
  <si>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</si>
  <si>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</si>
  <si>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</si>
  <si>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</si>
  <si>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</si>
  <si>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</si>
  <si>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</si>
  <si>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</si>
  <si>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</si>
  <si>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</si>
  <si>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</si>
  <si>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</si>
  <si>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</si>
  <si>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</si>
  <si>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</si>
  <si>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</si>
  <si>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</si>
  <si>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</si>
  <si>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</si>
  <si>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</si>
  <si>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</si>
  <si>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</si>
  <si>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</si>
  <si>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</si>
  <si>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</si>
  <si>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</si>
  <si>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</si>
  <si>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</si>
  <si>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</si>
  <si>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</si>
  <si>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</si>
  <si>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</si>
  <si>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</si>
  <si>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</si>
  <si>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</si>
  <si>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</si>
  <si>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</si>
  <si>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</si>
  <si>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</si>
  <si>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</si>
  <si>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</si>
  <si>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</si>
  <si>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</si>
  <si>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</si>
  <si>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</si>
  <si>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</si>
  <si>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</si>
  <si>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</si>
  <si>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</si>
  <si>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</si>
  <si>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</si>
  <si>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</si>
  <si>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</si>
  <si>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</si>
  <si>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</si>
  <si>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</si>
  <si>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</si>
  <si>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</si>
  <si>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</si>
  <si>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</si>
  <si>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</si>
  <si>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</si>
  <si>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</si>
  <si>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</si>
  <si>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</si>
  <si>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</si>
  <si>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</si>
  <si>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</si>
  <si>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</si>
  <si>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</si>
  <si>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</si>
  <si>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</si>
  <si>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</si>
  <si>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</si>
  <si>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</si>
  <si>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</si>
  <si>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</si>
  <si>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</si>
  <si>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</si>
  <si>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</si>
  <si>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</si>
  <si>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</si>
  <si>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</si>
  <si>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</si>
  <si>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</si>
  <si>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</si>
  <si>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</si>
  <si>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</si>
  <si>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</si>
  <si>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</si>
  <si>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</si>
  <si>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</si>
  <si>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</si>
  <si>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</si>
  <si>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</si>
  <si>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</si>
  <si>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</si>
  <si>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</si>
  <si>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</si>
  <si>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</si>
  <si>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</si>
  <si>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</si>
  <si>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</si>
  <si>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</si>
  <si>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</si>
  <si>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</si>
  <si>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</si>
  <si>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</si>
  <si>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</si>
  <si>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</si>
  <si>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</si>
  <si>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</si>
  <si>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</si>
  <si>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</si>
  <si>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</si>
  <si>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</si>
  <si>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</si>
  <si>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</si>
  <si>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</si>
  <si>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</si>
  <si>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</si>
  <si>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</si>
  <si>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</si>
  <si>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</si>
  <si>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</si>
  <si>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</si>
  <si>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</si>
  <si>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</si>
  <si>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</si>
  <si>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</si>
  <si>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</si>
  <si>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</si>
  <si>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</si>
  <si>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</si>
  <si>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</si>
  <si>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</si>
  <si>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</si>
  <si>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</si>
  <si>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</si>
  <si>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</si>
  <si>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</si>
  <si>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</si>
  <si>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</si>
  <si>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</si>
  <si>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</si>
  <si>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</si>
  <si>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</si>
  <si>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</si>
  <si>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</si>
  <si>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</si>
  <si>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</si>
  <si>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</si>
  <si>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</si>
  <si>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</si>
  <si>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</si>
  <si>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</si>
  <si>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</si>
  <si>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</si>
  <si>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</si>
  <si>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</si>
  <si>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</si>
  <si>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</si>
  <si>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</si>
  <si>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</si>
  <si>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</si>
  <si>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</si>
  <si>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</si>
  <si>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</si>
  <si>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</si>
  <si>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</si>
  <si>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</si>
  <si>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</si>
  <si>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</si>
  <si>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</si>
  <si>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</si>
  <si>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</si>
  <si>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</si>
  <si>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</si>
  <si>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</si>
  <si>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</si>
  <si>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</si>
  <si>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</si>
  <si>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</si>
  <si>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</si>
  <si>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</si>
  <si>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</si>
  <si>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</si>
  <si>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</si>
  <si>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</si>
  <si>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</si>
  <si>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</si>
  <si>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</si>
  <si>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</si>
  <si>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</si>
  <si>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</si>
  <si>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</si>
  <si>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</si>
  <si>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</si>
  <si>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</si>
  <si>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</si>
  <si>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</si>
  <si>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</si>
  <si>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</si>
  <si>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</si>
  <si>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</si>
  <si>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</si>
  <si>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</si>
  <si>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</si>
  <si>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</si>
  <si>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</si>
  <si>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</si>
  <si>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</si>
  <si>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</si>
  <si>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</si>
  <si>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</si>
  <si>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</si>
  <si>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</si>
  <si>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</si>
  <si>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</si>
  <si>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</si>
  <si>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</si>
  <si>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</si>
  <si>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</si>
  <si>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</si>
  <si>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</si>
  <si>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</si>
  <si>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</si>
  <si>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</si>
  <si>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</si>
  <si>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</si>
  <si>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</si>
  <si>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</si>
  <si>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</si>
  <si>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</si>
  <si>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</si>
  <si>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</si>
  <si>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</si>
  <si>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</si>
  <si>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</si>
  <si>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</si>
  <si>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</si>
  <si>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</si>
  <si>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</si>
  <si>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</si>
  <si>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</si>
  <si>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</si>
  <si>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</si>
  <si>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</si>
  <si>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</si>
  <si>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</si>
  <si>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</si>
  <si>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</si>
  <si>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</si>
  <si>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</si>
  <si>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</si>
  <si>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</si>
  <si>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</si>
  <si>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</si>
  <si>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</si>
  <si>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</si>
  <si>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</si>
  <si>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</si>
  <si>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</si>
  <si>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</si>
  <si>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</si>
  <si>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</si>
  <si>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</si>
  <si>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</si>
  <si>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</si>
  <si>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</si>
  <si>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</si>
  <si>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</si>
  <si>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</si>
  <si>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</si>
  <si>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</si>
  <si>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</si>
  <si>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</si>
  <si>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</si>
  <si>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</si>
  <si>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</si>
  <si>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</si>
  <si>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</si>
  <si>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</si>
  <si>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</si>
  <si>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</si>
  <si>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</si>
  <si>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</si>
  <si>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</si>
  <si>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</si>
  <si>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</si>
  <si>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</si>
  <si>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</si>
  <si>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</si>
  <si>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</si>
  <si>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</si>
  <si>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</si>
  <si>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</si>
  <si>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</si>
  <si>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</si>
  <si>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</si>
  <si>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</si>
  <si>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</si>
  <si>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</si>
  <si>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</si>
  <si>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</si>
  <si>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</si>
  <si>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</si>
  <si>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</si>
  <si>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</si>
  <si>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</si>
  <si>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</si>
  <si>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</si>
  <si>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</si>
  <si>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</si>
  <si>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</si>
  <si>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</si>
  <si>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</si>
  <si>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</si>
  <si>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</si>
  <si>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</si>
  <si>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</si>
  <si>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</si>
  <si>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</si>
  <si>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</si>
  <si>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</si>
  <si>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</si>
  <si>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</si>
  <si>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</si>
  <si>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</si>
  <si>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</si>
  <si>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</si>
  <si>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</si>
  <si>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</si>
  <si>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</si>
  <si>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</si>
  <si>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</si>
  <si>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</si>
  <si>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</si>
  <si>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</si>
  <si>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</si>
  <si>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</si>
  <si>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</si>
  <si>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</si>
  <si>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</si>
  <si>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</si>
  <si>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</si>
  <si>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</si>
  <si>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</si>
  <si>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</si>
  <si>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</si>
  <si>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</si>
  <si>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</si>
  <si>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</si>
  <si>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</si>
  <si>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</si>
  <si>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</si>
  <si>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</si>
  <si>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</si>
  <si>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</si>
  <si>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</si>
  <si>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</si>
  <si>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</si>
  <si>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</si>
  <si>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</si>
  <si>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</si>
  <si>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</si>
  <si>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</si>
  <si>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</si>
  <si>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</si>
  <si>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</si>
  <si>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</si>
  <si>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</si>
  <si>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</si>
  <si>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</si>
  <si>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</si>
  <si>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</si>
  <si>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</si>
  <si>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</si>
  <si>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</si>
  <si>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</si>
  <si>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</si>
  <si>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</si>
  <si>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</si>
  <si>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</si>
  <si>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</si>
  <si>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</si>
  <si>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</si>
  <si>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</si>
  <si>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</si>
  <si>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</si>
  <si>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</si>
  <si>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</si>
  <si>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</si>
  <si>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</si>
  <si>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</si>
  <si>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</si>
  <si>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</si>
  <si>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</si>
  <si>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</si>
  <si>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</si>
  <si>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</si>
  <si>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</si>
  <si>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</si>
  <si>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</si>
  <si>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</si>
  <si>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</si>
  <si>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</si>
  <si>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</si>
  <si>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</si>
  <si>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</si>
  <si>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</si>
  <si>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</si>
  <si>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</si>
  <si>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</si>
  <si>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</si>
  <si>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</si>
  <si>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</si>
  <si>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</si>
  <si>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</si>
  <si>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</si>
  <si>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</si>
  <si>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</si>
  <si>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</si>
  <si>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</si>
  <si>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</si>
  <si>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</si>
  <si>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</si>
  <si>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</si>
  <si>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</si>
  <si>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</si>
  <si>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</si>
  <si>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</si>
  <si>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</si>
  <si>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</si>
  <si>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</si>
  <si>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</si>
  <si>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</si>
  <si>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</si>
  <si>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</si>
  <si>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</si>
  <si>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</si>
  <si>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</si>
  <si>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</si>
  <si>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</si>
  <si>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</si>
  <si>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</si>
  <si>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</si>
  <si>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</si>
  <si>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</si>
  <si>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</si>
  <si>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</si>
  <si>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</si>
  <si>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</si>
  <si>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</si>
  <si>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</si>
  <si>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</si>
  <si>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</si>
  <si>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</si>
  <si>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</si>
  <si>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</si>
  <si>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</si>
  <si>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</si>
  <si>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</si>
  <si>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</si>
  <si>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</si>
  <si>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</si>
  <si>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</si>
  <si>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</si>
  <si>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</si>
  <si>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</si>
  <si>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</si>
  <si>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</si>
  <si>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</si>
  <si>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</si>
  <si>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</si>
  <si>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</si>
  <si>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</si>
  <si>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</si>
  <si>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</si>
  <si>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</si>
  <si>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</si>
  <si>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</si>
  <si>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</si>
  <si>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</si>
  <si>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</si>
  <si>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</si>
  <si>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</si>
  <si>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</si>
  <si>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</si>
  <si>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</si>
  <si>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</si>
  <si>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</si>
  <si>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</si>
  <si>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</si>
  <si>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</si>
  <si>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</si>
  <si>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</si>
  <si>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</si>
  <si>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</si>
  <si>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</si>
  <si>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</si>
  <si>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</si>
  <si>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</si>
  <si>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</si>
  <si>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</si>
  <si>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</si>
  <si>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</si>
  <si>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</si>
  <si>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</si>
  <si>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</si>
  <si>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</si>
  <si>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</si>
  <si>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</si>
  <si>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</si>
  <si>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</si>
  <si>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</si>
  <si>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</si>
  <si>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</si>
  <si>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</si>
  <si>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</si>
  <si>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</si>
  <si>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</si>
  <si>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</si>
  <si>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</si>
  <si>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</si>
  <si>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</si>
  <si>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</si>
  <si>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</si>
  <si>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</si>
  <si>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</si>
  <si>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</si>
  <si>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</si>
  <si>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</si>
  <si>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</si>
  <si>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</si>
  <si>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</si>
  <si>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</si>
  <si>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</si>
  <si>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</si>
  <si>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</si>
  <si>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</si>
  <si>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</si>
  <si>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</si>
  <si>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</si>
  <si>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</si>
  <si>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</si>
  <si>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</si>
  <si>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</si>
  <si>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</si>
  <si>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</si>
  <si>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</si>
  <si>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</si>
  <si>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</si>
  <si>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</si>
  <si>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</si>
  <si>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</si>
  <si>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</si>
  <si>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</si>
  <si>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</si>
  <si>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</si>
  <si>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</si>
  <si>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</si>
  <si>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</si>
  <si>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</si>
  <si>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</si>
  <si>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</si>
  <si>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</si>
  <si>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</si>
  <si>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</si>
  <si>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</si>
  <si>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</si>
  <si>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</si>
  <si>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</si>
  <si>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</si>
  <si>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</si>
  <si>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</si>
  <si>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</si>
  <si>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</si>
  <si>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</si>
  <si>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</si>
  <si>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</si>
  <si>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</si>
  <si>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</si>
  <si>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</si>
  <si>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</si>
  <si>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</si>
  <si>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</si>
  <si>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</si>
  <si>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</si>
  <si>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</si>
  <si>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</si>
  <si>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</si>
  <si>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</si>
  <si>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</si>
  <si>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</si>
  <si>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</si>
  <si>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</si>
  <si>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</si>
  <si>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</si>
  <si>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</si>
  <si>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</si>
  <si>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</si>
  <si>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</si>
  <si>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</si>
  <si>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</si>
  <si>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</si>
  <si>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</si>
  <si>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</si>
  <si>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</si>
  <si>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</si>
  <si>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</si>
  <si>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</si>
  <si>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</si>
  <si>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</si>
  <si>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</si>
  <si>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</si>
  <si>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</si>
  <si>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</si>
  <si>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</si>
  <si>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</si>
  <si>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</si>
  <si>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</si>
  <si>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</si>
  <si>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</si>
  <si>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</si>
  <si>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</si>
  <si>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</si>
  <si>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</si>
  <si>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</si>
  <si>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</si>
  <si>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</si>
  <si>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</si>
  <si>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</si>
  <si>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</si>
  <si>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</si>
  <si>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</si>
  <si>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</si>
  <si>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</si>
  <si>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</si>
  <si>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</si>
  <si>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</si>
  <si>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</si>
  <si>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</si>
  <si>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</si>
  <si>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</si>
  <si>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</si>
  <si>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</si>
  <si>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</si>
  <si>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</si>
  <si>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</si>
  <si>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</si>
  <si>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</si>
  <si>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</si>
  <si>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</si>
  <si>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</si>
  <si>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</si>
  <si>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</si>
  <si>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</si>
  <si>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</si>
  <si>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</si>
  <si>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</si>
  <si>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</si>
  <si>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</si>
  <si>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</si>
  <si>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</si>
  <si>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</si>
  <si>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</si>
  <si>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</si>
  <si>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</si>
  <si>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</si>
  <si>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</si>
  <si>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</si>
  <si>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</si>
  <si>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</si>
  <si>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</si>
  <si>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</si>
  <si>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</si>
  <si>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</si>
  <si>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</si>
  <si>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</si>
  <si>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</si>
  <si>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</si>
  <si>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</si>
  <si>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</si>
  <si>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</si>
  <si>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</si>
  <si>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</si>
  <si>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</si>
  <si>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</si>
  <si>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</si>
  <si>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</si>
  <si>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</si>
  <si>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</si>
  <si>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</si>
  <si>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</si>
  <si>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</si>
  <si>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</si>
  <si>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</si>
  <si>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</si>
  <si>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</si>
  <si>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</si>
  <si>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</si>
  <si>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</si>
  <si>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</si>
  <si>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</si>
  <si>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</si>
  <si>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</si>
  <si>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</si>
  <si>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</si>
  <si>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</si>
  <si>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</si>
  <si>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</si>
  <si>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</si>
  <si>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</si>
  <si>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</si>
  <si>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</si>
  <si>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</si>
  <si>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</si>
  <si>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</si>
  <si>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</si>
  <si>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</si>
  <si>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</si>
  <si>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</si>
  <si>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</si>
  <si>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</si>
  <si>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</si>
  <si>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</si>
  <si>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</si>
  <si>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</si>
  <si>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</si>
  <si>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</si>
  <si>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</si>
  <si>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</si>
  <si>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</si>
  <si>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</si>
  <si>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</si>
  <si>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</si>
  <si>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</si>
  <si>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</si>
  <si>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</si>
  <si>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</si>
  <si>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</si>
  <si>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</si>
  <si>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</si>
  <si>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</si>
  <si>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</si>
  <si>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</si>
  <si>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</si>
  <si>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</si>
  <si>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</si>
  <si>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</si>
  <si>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</si>
  <si>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</si>
  <si>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</si>
  <si>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</si>
  <si>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</si>
  <si>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</si>
  <si>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</si>
  <si>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</si>
  <si>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</si>
  <si>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</si>
  <si>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</si>
  <si>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</si>
  <si>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</si>
  <si>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</si>
  <si>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</si>
  <si>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</si>
  <si>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</si>
  <si>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</si>
  <si>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</si>
  <si>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</si>
  <si>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</si>
  <si>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</si>
  <si>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</si>
  <si>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</si>
  <si>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</si>
  <si>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</si>
  <si>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</si>
  <si>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</si>
  <si>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</si>
  <si>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</si>
  <si>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</si>
  <si>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</si>
  <si>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</si>
  <si>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</si>
  <si>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</si>
  <si>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</si>
  <si>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</si>
  <si>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</si>
  <si>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</si>
  <si>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</si>
  <si>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</si>
  <si>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</si>
  <si>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</si>
  <si>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</si>
  <si>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</si>
  <si>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</si>
  <si>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</si>
  <si>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</si>
  <si>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</si>
  <si>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</si>
  <si>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</si>
  <si>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</si>
  <si>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</si>
  <si>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</si>
  <si>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</si>
  <si>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</si>
  <si>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</si>
  <si>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</si>
  <si>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</si>
  <si>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</si>
  <si>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</si>
  <si>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</si>
  <si>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</si>
  <si>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</si>
  <si>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</si>
  <si>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</si>
  <si>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</si>
  <si>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</si>
  <si>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</si>
  <si>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</si>
  <si>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</si>
  <si>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</si>
  <si>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</si>
  <si>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</si>
  <si>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</si>
  <si>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</si>
  <si>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</si>
  <si>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</si>
  <si>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</si>
  <si>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</si>
  <si>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</si>
  <si>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</si>
  <si>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</si>
  <si>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</si>
  <si>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</si>
  <si>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</si>
  <si>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</si>
  <si>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</si>
  <si>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</si>
  <si>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</si>
  <si>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</si>
  <si>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</si>
  <si>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</si>
  <si>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</si>
  <si>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</si>
  <si>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</si>
  <si>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</si>
  <si>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</si>
  <si>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</si>
  <si>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</si>
  <si>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</si>
  <si>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</si>
  <si>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</si>
  <si>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</si>
  <si>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</si>
  <si>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</si>
  <si>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</si>
  <si>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</si>
  <si>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</si>
  <si>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</si>
  <si>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</si>
  <si>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</si>
  <si>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</si>
  <si>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</si>
  <si>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</si>
  <si>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</si>
  <si>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</si>
  <si>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</si>
  <si>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</si>
  <si>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</si>
  <si>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</si>
  <si>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</si>
  <si>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</si>
  <si>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</si>
  <si>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</si>
  <si>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</si>
  <si>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</si>
  <si>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</si>
  <si>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</si>
  <si>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</si>
  <si>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</si>
  <si>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</si>
  <si>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</si>
  <si>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</si>
  <si>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</si>
  <si>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</si>
  <si>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</si>
  <si>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</si>
  <si>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</si>
  <si>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</si>
  <si>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</si>
  <si>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</si>
  <si>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</si>
  <si>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</si>
  <si>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</si>
  <si>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</si>
  <si>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</si>
  <si>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</si>
  <si>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</si>
  <si>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</si>
  <si>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</si>
  <si>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</si>
  <si>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</si>
  <si>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</si>
  <si>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</si>
  <si>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</si>
  <si>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</si>
  <si>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</si>
  <si>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</si>
  <si>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</si>
  <si>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</si>
  <si>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</si>
  <si>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</si>
  <si>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</si>
  <si>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</si>
  <si>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</si>
  <si>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</si>
  <si>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</si>
  <si>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</si>
  <si>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</si>
  <si>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</si>
  <si>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</si>
  <si>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</si>
  <si>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</si>
  <si>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</si>
  <si>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</si>
  <si>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</si>
  <si>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</si>
  <si>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</si>
  <si>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</si>
  <si>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</si>
  <si>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</si>
  <si>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</si>
  <si>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</si>
  <si>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</si>
  <si>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</si>
  <si>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</si>
  <si>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</si>
  <si>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</si>
  <si>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</si>
  <si>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</si>
  <si>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</si>
  <si>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</si>
  <si>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</si>
  <si>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</si>
  <si>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</si>
  <si>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</si>
  <si>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</si>
  <si>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</si>
  <si>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</si>
  <si>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</si>
  <si>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</si>
  <si>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</si>
  <si>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</si>
  <si>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</si>
  <si>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</si>
  <si>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</si>
  <si>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</si>
  <si>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</si>
  <si>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</si>
  <si>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</si>
  <si>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</si>
  <si>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</si>
  <si>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</si>
  <si>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</si>
  <si>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</si>
  <si>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</si>
  <si>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</si>
  <si>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</si>
  <si>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</si>
  <si>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</si>
  <si>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</si>
  <si>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</si>
  <si>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</si>
  <si>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</si>
  <si>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</si>
  <si>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</si>
  <si>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</si>
  <si>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</si>
  <si>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</si>
  <si>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</si>
  <si>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</si>
  <si>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</si>
  <si>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</si>
  <si>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</si>
  <si>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</si>
  <si>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</si>
  <si>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</si>
  <si>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</si>
  <si>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</si>
  <si>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</si>
  <si>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</si>
  <si>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</si>
  <si>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</si>
  <si>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</si>
  <si>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</si>
  <si>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</si>
  <si>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</si>
  <si>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</si>
  <si>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</si>
  <si>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</si>
  <si>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</si>
  <si>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</si>
  <si>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</si>
  <si>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</si>
  <si>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</si>
  <si>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</si>
  <si>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</si>
  <si>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</si>
  <si>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</si>
  <si>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</si>
  <si>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</si>
  <si>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</si>
  <si>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</si>
  <si>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</si>
  <si>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</si>
  <si>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</si>
  <si>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</si>
  <si>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</si>
  <si>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</si>
  <si>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</si>
  <si>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</si>
  <si>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</si>
  <si>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</si>
  <si>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</si>
  <si>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</si>
  <si>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</si>
  <si>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</si>
  <si>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</si>
  <si>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</si>
  <si>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</si>
  <si>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</si>
  <si>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</si>
  <si>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</si>
  <si>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</si>
  <si>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</si>
  <si>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</si>
  <si>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</si>
  <si>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</si>
  <si>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</si>
  <si>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</si>
  <si>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</si>
  <si>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</si>
  <si>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</si>
  <si>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</si>
  <si>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</si>
  <si>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</si>
  <si>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</si>
  <si>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</si>
  <si>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</si>
  <si>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</si>
  <si>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</si>
  <si>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</si>
  <si>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</si>
  <si>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</si>
  <si>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</si>
  <si>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</si>
  <si>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</si>
  <si>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</si>
  <si>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</si>
  <si>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</si>
  <si>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</si>
  <si>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</si>
  <si>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</si>
  <si>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</si>
  <si>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</si>
  <si>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</si>
  <si>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</si>
  <si>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</si>
  <si>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</si>
  <si>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</si>
  <si>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</si>
  <si>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</si>
  <si>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</si>
  <si>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</si>
  <si>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</si>
  <si>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</si>
  <si>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</si>
  <si>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</si>
  <si>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</si>
  <si>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</si>
  <si>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</si>
  <si>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</si>
  <si>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</si>
  <si>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</si>
  <si>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</si>
  <si>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</si>
  <si>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</si>
  <si>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</si>
  <si>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</si>
  <si>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</si>
  <si>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</si>
  <si>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</si>
  <si>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</si>
  <si>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</si>
  <si>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</si>
  <si>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</si>
  <si>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</si>
  <si>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</si>
  <si>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</si>
  <si>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</si>
  <si>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</si>
  <si>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</si>
  <si>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</si>
  <si>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</si>
  <si>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</si>
  <si>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</si>
  <si>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</si>
  <si>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</si>
  <si>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</si>
  <si>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</si>
  <si>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</si>
  <si>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</si>
  <si>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</si>
  <si>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</si>
  <si>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</si>
  <si>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</si>
  <si>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</si>
  <si>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</si>
  <si>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</si>
  <si>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</si>
  <si>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</si>
  <si>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</si>
  <si>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</si>
  <si>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</si>
  <si>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</si>
  <si>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</si>
  <si>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</si>
  <si>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</si>
  <si>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</si>
  <si>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</si>
  <si>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</si>
  <si>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</si>
  <si>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</si>
  <si>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</si>
  <si>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</si>
  <si>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</si>
  <si>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</si>
  <si>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</si>
  <si>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</si>
  <si>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</si>
  <si>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</si>
  <si>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</si>
  <si>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</si>
  <si>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</si>
  <si>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</si>
  <si>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</si>
  <si>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</si>
  <si>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</si>
  <si>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</si>
  <si>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</si>
  <si>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</si>
  <si>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</si>
  <si>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</si>
  <si>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</si>
  <si>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</si>
  <si>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</si>
  <si>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</si>
  <si>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</si>
  <si>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</si>
  <si>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</si>
  <si>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</si>
  <si>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</si>
  <si>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</si>
  <si>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</si>
  <si>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</si>
  <si>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</si>
  <si>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</si>
  <si>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</si>
  <si>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</si>
  <si>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</si>
  <si>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</si>
  <si>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</si>
  <si>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</si>
  <si>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</si>
  <si>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</si>
  <si>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</si>
  <si>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</si>
  <si>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</si>
  <si>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</si>
  <si>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</si>
  <si>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</si>
  <si>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</si>
  <si>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</si>
  <si>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</si>
  <si>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</si>
  <si>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</si>
  <si>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</si>
  <si>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</si>
  <si>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</si>
  <si>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</si>
  <si>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</si>
  <si>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</si>
  <si>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</si>
  <si>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</si>
  <si>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</si>
  <si>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</si>
  <si>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</si>
  <si>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</si>
  <si>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</si>
  <si>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</si>
  <si>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</si>
  <si>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</si>
  <si>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</si>
  <si>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</si>
  <si>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</si>
  <si>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</si>
  <si>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</si>
  <si>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</si>
  <si>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</si>
  <si>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</si>
  <si>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</si>
  <si>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</si>
  <si>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</si>
  <si>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</si>
  <si>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</si>
  <si>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</si>
  <si>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</si>
  <si>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</si>
  <si>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</si>
  <si>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</si>
  <si>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</si>
  <si>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</si>
  <si>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</si>
  <si>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</si>
  <si>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</si>
  <si>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</si>
  <si>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</si>
  <si>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</si>
  <si>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</si>
  <si>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</si>
  <si>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</si>
  <si>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</si>
  <si>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</si>
  <si>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</si>
  <si>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</si>
  <si>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</si>
  <si>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</si>
  <si>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</si>
  <si>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</si>
  <si>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</si>
  <si>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</si>
  <si>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</si>
  <si>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</si>
  <si>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</si>
  <si>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</si>
  <si>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</si>
  <si>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</si>
  <si>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</si>
  <si>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</si>
  <si>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</si>
  <si>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</si>
  <si>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</si>
  <si>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</si>
  <si>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</si>
  <si>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</si>
  <si>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</si>
  <si>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</si>
  <si>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</si>
  <si>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</si>
  <si>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</si>
  <si>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</si>
  <si>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</si>
  <si>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</si>
  <si>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</si>
  <si>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</si>
  <si>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</si>
  <si>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</si>
  <si>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</si>
  <si>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</si>
  <si>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</si>
  <si>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</si>
  <si>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</si>
  <si>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</si>
  <si>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</si>
  <si>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</si>
  <si>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</si>
  <si>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</si>
  <si>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</si>
  <si>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</si>
  <si>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</si>
  <si>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</si>
  <si>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</si>
  <si>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</si>
  <si>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</si>
  <si>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</si>
  <si>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</si>
  <si>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</si>
  <si>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</si>
  <si>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</si>
  <si>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</si>
  <si>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</si>
  <si>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</si>
  <si>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</si>
  <si>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</si>
  <si>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</si>
  <si>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</si>
  <si>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</si>
  <si>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</si>
  <si>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</si>
  <si>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</si>
  <si>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</si>
  <si>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</si>
  <si>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</si>
  <si>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</si>
  <si>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</si>
  <si>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</si>
  <si>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</si>
  <si>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</si>
  <si>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</si>
  <si>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</si>
  <si>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</si>
  <si>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</si>
  <si>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</si>
  <si>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</si>
  <si>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</si>
  <si>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</si>
  <si>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</si>
  <si>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</si>
  <si>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</si>
  <si>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</si>
  <si>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</si>
  <si>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</si>
  <si>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</si>
  <si>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</si>
  <si>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</si>
  <si>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</si>
  <si>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</si>
  <si>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</si>
  <si>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</si>
  <si>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</si>
  <si>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</si>
  <si>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</si>
  <si>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</si>
  <si>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</si>
  <si>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</si>
  <si>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</si>
  <si>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</si>
  <si>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</si>
  <si>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</si>
  <si>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</si>
  <si>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</si>
  <si>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</si>
  <si>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</si>
  <si>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</si>
  <si>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</si>
  <si>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</si>
  <si>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</si>
  <si>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</si>
  <si>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</si>
  <si>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</si>
  <si>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</si>
  <si>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</si>
  <si>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</si>
  <si>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</si>
  <si>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</si>
  <si>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</si>
  <si>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</si>
  <si>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</si>
  <si>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</si>
  <si>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</si>
  <si>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</si>
  <si>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</si>
  <si>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</si>
  <si>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</si>
  <si>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</si>
  <si>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</si>
  <si>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</si>
  <si>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</si>
  <si>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</si>
  <si>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</si>
  <si>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</si>
  <si>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</si>
  <si>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</si>
  <si>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</si>
  <si>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</si>
  <si>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</si>
  <si>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</si>
  <si>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</si>
  <si>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</si>
  <si>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</si>
  <si>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</si>
  <si>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</si>
  <si>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</si>
  <si>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</si>
  <si>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</si>
  <si>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</si>
  <si>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</si>
  <si>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</si>
  <si>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</si>
  <si>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</si>
  <si>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</si>
  <si>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</si>
  <si>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</si>
  <si>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</si>
  <si>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</si>
  <si>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</si>
  <si>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</si>
  <si>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</si>
  <si>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</si>
  <si>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</si>
  <si>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</si>
  <si>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</si>
  <si>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</si>
  <si>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</si>
  <si>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</si>
  <si>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</si>
  <si>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</si>
  <si>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</si>
  <si>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</si>
  <si>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</si>
  <si>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</si>
  <si>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</si>
  <si>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</si>
  <si>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</si>
  <si>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</si>
  <si>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</si>
  <si>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</si>
  <si>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</si>
  <si>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</si>
  <si>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</si>
  <si>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</si>
  <si>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</si>
  <si>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</si>
  <si>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</si>
  <si>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</si>
  <si>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</si>
  <si>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</si>
  <si>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</si>
  <si>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</si>
  <si>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</si>
  <si>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</si>
  <si>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</si>
  <si>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</si>
  <si>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</si>
  <si>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</si>
  <si>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</si>
  <si>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</si>
  <si>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</si>
  <si>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</si>
  <si>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</si>
  <si>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</si>
  <si>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</si>
  <si>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</si>
  <si>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</si>
  <si>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</si>
  <si>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</si>
  <si>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</si>
  <si>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</si>
  <si>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</si>
  <si>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</si>
  <si>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</si>
  <si>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</si>
  <si>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</si>
  <si>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</si>
  <si>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</si>
  <si>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</si>
  <si>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</si>
  <si>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</si>
  <si>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</si>
  <si>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</si>
  <si>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</si>
  <si>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</si>
  <si>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</si>
  <si>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</si>
  <si>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</si>
  <si>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</si>
  <si>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</si>
  <si>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</si>
  <si>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</si>
  <si>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</si>
  <si>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</si>
  <si>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</si>
  <si>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</si>
  <si>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</si>
  <si>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</si>
  <si>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</si>
  <si>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</si>
  <si>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</si>
  <si>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</si>
  <si>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</si>
  <si>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</si>
  <si>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</si>
  <si>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</si>
  <si>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</si>
  <si>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</si>
  <si>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</si>
  <si>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</si>
  <si>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</si>
  <si>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</si>
  <si>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</si>
  <si>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</si>
  <si>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</si>
  <si>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</si>
  <si>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</si>
  <si>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</si>
  <si>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</si>
  <si>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</si>
  <si>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</si>
  <si>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</si>
  <si>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</si>
  <si>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</si>
  <si>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</si>
  <si>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</si>
  <si>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</si>
  <si>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</si>
  <si>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</si>
  <si>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</si>
  <si>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</si>
  <si>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</si>
  <si>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</si>
  <si>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</si>
  <si>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</si>
  <si>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</si>
  <si>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</si>
  <si>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</si>
  <si>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</si>
  <si>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</si>
  <si>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</si>
  <si>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</si>
  <si>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</si>
  <si>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</si>
  <si>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</si>
  <si>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</si>
  <si>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</si>
  <si>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</si>
  <si>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</si>
  <si>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</si>
  <si>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</si>
  <si>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</si>
  <si>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</si>
  <si>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</si>
  <si>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</si>
  <si>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</si>
  <si>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</si>
  <si>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</si>
  <si>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</si>
  <si>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</si>
  <si>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</si>
  <si>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</si>
  <si>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</si>
  <si>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</si>
  <si>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</si>
  <si>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</si>
  <si>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</si>
  <si>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</si>
  <si>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</si>
  <si>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</si>
  <si>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</si>
  <si>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</si>
  <si>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</si>
  <si>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</si>
  <si>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</si>
  <si>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</si>
  <si>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</si>
  <si>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</si>
  <si>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</si>
  <si>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</si>
  <si>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</si>
  <si>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</si>
  <si>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</si>
  <si>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</si>
  <si>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</si>
  <si>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</si>
  <si>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</si>
  <si>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</si>
  <si>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</si>
  <si>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</si>
  <si>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</si>
  <si>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</si>
  <si>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</si>
  <si>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</si>
  <si>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</si>
  <si>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</si>
  <si>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</si>
  <si>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</si>
  <si>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</si>
  <si>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</si>
  <si>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</si>
  <si>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</si>
  <si>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</si>
  <si>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</si>
  <si>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</si>
  <si>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</si>
  <si>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</si>
  <si>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</si>
  <si>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</si>
  <si>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</si>
  <si>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</si>
  <si>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</si>
  <si>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</si>
  <si>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</si>
  <si>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</si>
  <si>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</si>
  <si>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</si>
  <si>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</si>
  <si>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</si>
  <si>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</si>
  <si>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</si>
  <si>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</si>
  <si>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</si>
  <si>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</si>
  <si>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</si>
  <si>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</si>
  <si>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</si>
  <si>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</si>
  <si>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</si>
  <si>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</si>
  <si>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</si>
  <si>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</si>
  <si>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</si>
  <si>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</si>
  <si>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</si>
  <si>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</si>
  <si>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</si>
  <si>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</si>
  <si>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</si>
  <si>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</si>
  <si>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</si>
  <si>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</si>
  <si>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</si>
  <si>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</si>
  <si>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</si>
  <si>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</si>
  <si>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</si>
  <si>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</si>
  <si>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</si>
  <si>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</si>
  <si>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</si>
  <si>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</si>
  <si>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</si>
  <si>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</si>
  <si>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</si>
  <si>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</si>
  <si>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</si>
  <si>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</si>
  <si>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</si>
  <si>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</si>
  <si>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</si>
  <si>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</si>
  <si>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</si>
  <si>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</si>
  <si>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</si>
  <si>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</si>
  <si>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</si>
  <si>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</si>
  <si>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</si>
  <si>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</si>
  <si>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</si>
  <si>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</si>
  <si>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</si>
  <si>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</si>
  <si>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</si>
  <si>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</si>
  <si>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</si>
  <si>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</si>
  <si>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</si>
  <si>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</si>
  <si>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</si>
  <si>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</si>
  <si>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</si>
  <si>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</si>
  <si>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</si>
  <si>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</si>
  <si>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</si>
  <si>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</si>
  <si>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</si>
  <si>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</si>
  <si>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</si>
  <si>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</si>
  <si>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</si>
  <si>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</si>
  <si>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</si>
  <si>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</si>
  <si>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</si>
  <si>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</si>
  <si>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</si>
  <si>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</si>
  <si>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</si>
  <si>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</si>
  <si>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</si>
  <si>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</si>
  <si>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</si>
  <si>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</si>
  <si>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</si>
  <si>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</si>
  <si>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</si>
  <si>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</si>
  <si>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</si>
  <si>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</si>
  <si>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</si>
  <si>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</si>
  <si>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</si>
  <si>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</si>
  <si>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</si>
  <si>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</si>
  <si>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</si>
  <si>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</si>
  <si>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</si>
  <si>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</si>
  <si>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</si>
  <si>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</si>
  <si>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</si>
  <si>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</si>
  <si>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</si>
  <si>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</si>
  <si>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</si>
  <si>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</si>
  <si>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</si>
  <si>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</si>
  <si>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</si>
  <si>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</si>
  <si>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</si>
  <si>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</si>
  <si>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</si>
  <si>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</si>
  <si>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</si>
  <si>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</si>
  <si>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</si>
  <si>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</si>
  <si>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</si>
  <si>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</si>
  <si>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</si>
  <si>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</si>
  <si>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</si>
  <si>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</si>
  <si>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</si>
  <si>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</si>
  <si>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</si>
  <si>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</si>
  <si>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</si>
  <si>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</si>
  <si>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</si>
  <si>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</si>
  <si>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</si>
  <si>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</si>
  <si>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</si>
  <si>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</si>
  <si>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</si>
  <si>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</si>
  <si>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</si>
  <si>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</si>
  <si>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</si>
  <si>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</si>
  <si>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</si>
  <si>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</si>
  <si>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</si>
  <si>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</si>
  <si>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</si>
  <si>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</si>
  <si>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</si>
  <si>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</si>
  <si>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</si>
  <si>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</si>
  <si>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</si>
  <si>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</si>
  <si>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</si>
  <si>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</si>
  <si>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</si>
  <si>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</si>
  <si>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</si>
  <si>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</si>
  <si>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</si>
  <si>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</si>
  <si>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</si>
  <si>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</si>
  <si>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</si>
  <si>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</si>
  <si>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</si>
  <si>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</si>
  <si>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</si>
  <si>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</si>
  <si>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</si>
  <si>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</si>
  <si>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</si>
  <si>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</si>
  <si>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</si>
  <si>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</si>
  <si>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</si>
  <si>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</si>
  <si>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</si>
  <si>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</si>
  <si>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</si>
  <si>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</si>
  <si>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</si>
  <si>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</si>
  <si>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</si>
  <si>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</si>
  <si>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</si>
  <si>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</si>
  <si>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</si>
  <si>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</si>
  <si>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</si>
  <si>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</si>
  <si>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</si>
  <si>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</si>
  <si>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</si>
  <si>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</si>
  <si>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</si>
  <si>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</si>
  <si>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</si>
  <si>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</si>
  <si>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</si>
  <si>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</si>
  <si>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</si>
  <si>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</si>
  <si>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</si>
  <si>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</si>
  <si>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</si>
  <si>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</si>
  <si>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</si>
  <si>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</si>
  <si>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</si>
  <si>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</si>
  <si>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</si>
  <si>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</si>
  <si>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</si>
  <si>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</si>
  <si>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</si>
  <si>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</si>
  <si>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</si>
  <si>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</si>
  <si>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</si>
  <si>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</si>
  <si>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</si>
  <si>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</si>
  <si>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</si>
  <si>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</si>
  <si>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</si>
  <si>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</si>
  <si>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</si>
  <si>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</si>
  <si>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</si>
  <si>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</si>
  <si>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</si>
  <si>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</si>
  <si>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</si>
  <si>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</si>
  <si>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</si>
  <si>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</si>
  <si>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</si>
  <si>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</si>
  <si>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</si>
  <si>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</si>
  <si>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</si>
  <si>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</si>
  <si>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</si>
  <si>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</si>
  <si>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</si>
  <si>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</si>
  <si>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</si>
  <si>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</si>
  <si>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</si>
  <si>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</si>
  <si>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</si>
  <si>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</si>
  <si>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</si>
  <si>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</si>
  <si>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</si>
  <si>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</si>
  <si>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</si>
  <si>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</si>
  <si>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</si>
  <si>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</si>
  <si>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</si>
  <si>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</si>
  <si>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</si>
  <si>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</si>
  <si>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</si>
  <si>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</si>
  <si>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</si>
  <si>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</si>
  <si>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</si>
  <si>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</si>
  <si>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</si>
  <si>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</si>
  <si>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</si>
  <si>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</si>
  <si>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</si>
  <si>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</si>
  <si>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</si>
  <si>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</si>
  <si>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</si>
  <si>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</si>
  <si>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</si>
  <si>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</si>
  <si>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</si>
  <si>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</si>
  <si>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</si>
  <si>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</si>
  <si>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</si>
  <si>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</si>
  <si>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</si>
  <si>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</si>
  <si>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</si>
  <si>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</si>
  <si>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</si>
  <si>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</si>
  <si>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</si>
  <si>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</si>
  <si>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</si>
  <si>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</si>
  <si>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</si>
  <si>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</si>
  <si>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</si>
  <si>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</si>
  <si>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</si>
  <si>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</si>
  <si>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</si>
  <si>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</si>
  <si>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</si>
  <si>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</si>
  <si>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</si>
  <si>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</si>
  <si>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</si>
  <si>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</si>
  <si>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</si>
  <si>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</si>
  <si>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</si>
  <si>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</si>
  <si>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</si>
  <si>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</si>
  <si>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</si>
  <si>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</si>
  <si>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</si>
  <si>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</si>
  <si>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</si>
  <si>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</si>
  <si>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</si>
  <si>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</si>
  <si>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</si>
  <si>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</si>
  <si>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</si>
  <si>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</si>
  <si>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</si>
  <si>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</si>
  <si>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</si>
  <si>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</si>
  <si>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</si>
  <si>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</si>
  <si>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</si>
  <si>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</si>
  <si>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</si>
  <si>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</si>
  <si>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</si>
  <si>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</si>
  <si>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</si>
  <si>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</si>
  <si>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</si>
  <si>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</si>
  <si>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</si>
  <si>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</si>
  <si>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</si>
  <si>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</si>
  <si>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</si>
  <si>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</si>
  <si>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</si>
  <si>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</si>
  <si>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</si>
  <si>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</si>
  <si>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</si>
  <si>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</si>
  <si>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</si>
  <si>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</si>
  <si>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</si>
  <si>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</si>
  <si>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</si>
  <si>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</si>
  <si>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</si>
  <si>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</si>
  <si>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</si>
  <si>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</si>
  <si>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</si>
  <si>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</si>
  <si>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</si>
  <si>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</si>
  <si>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</si>
  <si>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</si>
  <si>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</si>
  <si>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</si>
  <si>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</si>
  <si>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</si>
  <si>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</si>
  <si>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</si>
  <si>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</si>
  <si>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</si>
  <si>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</si>
  <si>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</si>
  <si>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</si>
  <si>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</si>
  <si>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</si>
  <si>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</si>
  <si>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</si>
  <si>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</si>
  <si>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</si>
  <si>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</si>
  <si>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</si>
  <si>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</si>
  <si>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</si>
  <si>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</si>
  <si>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</si>
  <si>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</si>
  <si>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</si>
  <si>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</si>
  <si>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</si>
  <si>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</si>
  <si>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</si>
  <si>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</si>
  <si>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</si>
  <si>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</si>
  <si>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</si>
  <si>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</si>
  <si>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</si>
  <si>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</si>
  <si>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</si>
  <si>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</si>
  <si>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</si>
  <si>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</si>
  <si>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</si>
  <si>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</si>
  <si>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</si>
  <si>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</si>
  <si>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</si>
  <si>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</si>
  <si>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</si>
  <si>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</si>
  <si>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</si>
  <si>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</si>
  <si>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</si>
  <si>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</si>
  <si>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</si>
  <si>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</si>
  <si>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</si>
  <si>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</si>
  <si>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</si>
  <si>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</si>
  <si>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</si>
  <si>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</si>
  <si>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</si>
  <si>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</si>
  <si>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</si>
  <si>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</si>
  <si>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</si>
  <si>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</si>
  <si>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</si>
  <si>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</si>
  <si>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</si>
  <si>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</si>
  <si>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</si>
  <si>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</si>
  <si>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</si>
  <si>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</si>
  <si>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</si>
  <si>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</si>
  <si>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</si>
  <si>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</si>
  <si>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</si>
  <si>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</si>
  <si>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</si>
  <si>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</si>
  <si>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</si>
  <si>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</si>
  <si>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</si>
  <si>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</si>
  <si>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</si>
  <si>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</si>
  <si>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</si>
  <si>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</si>
  <si>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</si>
  <si>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</si>
  <si>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</si>
  <si>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</si>
  <si>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</si>
  <si>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</si>
  <si>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</si>
  <si>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</si>
  <si>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</si>
  <si>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</si>
  <si>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</si>
  <si>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</si>
  <si>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</si>
  <si>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</si>
  <si>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</si>
  <si>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</si>
  <si>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</si>
  <si>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</si>
  <si>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</si>
  <si>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</si>
  <si>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</si>
  <si>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</si>
  <si>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</si>
  <si>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</si>
  <si>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</si>
  <si>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</si>
  <si>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</si>
  <si>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</si>
  <si>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</si>
  <si>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</si>
  <si>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</si>
  <si>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</si>
  <si>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</si>
  <si>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</si>
  <si>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</si>
  <si>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</si>
  <si>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</si>
  <si>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</si>
  <si>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</si>
  <si>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</si>
  <si>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</si>
  <si>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</si>
  <si>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</si>
  <si>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</si>
  <si>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</si>
  <si>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</si>
  <si>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</si>
  <si>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</si>
  <si>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</si>
  <si>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</si>
  <si>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</si>
  <si>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</si>
  <si>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</si>
  <si>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</si>
  <si>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</si>
  <si>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</si>
  <si>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</si>
  <si>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</si>
  <si>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</si>
  <si>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</si>
  <si>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</si>
  <si>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</si>
  <si>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</si>
  <si>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</si>
  <si>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</si>
  <si>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</si>
  <si>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</si>
  <si>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</si>
  <si>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</si>
  <si>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</si>
  <si>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</si>
  <si>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</si>
  <si>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</si>
  <si>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</si>
  <si>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</si>
  <si>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</si>
  <si>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</si>
  <si>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</si>
  <si>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</si>
  <si>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</si>
  <si>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</si>
  <si>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</si>
  <si>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</si>
  <si>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</si>
  <si>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</si>
  <si>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</si>
  <si>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</si>
  <si>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</si>
  <si>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</si>
  <si>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</si>
  <si>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</si>
  <si>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</si>
  <si>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</si>
  <si>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</si>
  <si>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</si>
  <si>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</si>
  <si>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</si>
  <si>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</si>
  <si>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</si>
  <si>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</si>
  <si>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</si>
  <si>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</si>
  <si>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</si>
  <si>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</si>
  <si>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</si>
  <si>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</si>
  <si>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</si>
  <si>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</si>
  <si>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</si>
  <si>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</si>
  <si>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</si>
  <si>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</si>
  <si>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</si>
  <si>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</si>
  <si>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</si>
  <si>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</si>
  <si>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</si>
  <si>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</si>
  <si>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</si>
  <si>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</si>
  <si>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</si>
  <si>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</si>
  <si>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</si>
  <si>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</si>
  <si>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</si>
  <si>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</si>
  <si>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</si>
  <si>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</si>
  <si>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</si>
  <si>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</si>
  <si>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</si>
  <si>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</si>
  <si>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</si>
  <si>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</si>
  <si>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</si>
  <si>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</si>
  <si>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</si>
  <si>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</si>
  <si>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</si>
  <si>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</si>
  <si>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</si>
  <si>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</si>
  <si>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</si>
  <si>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</si>
  <si>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</si>
  <si>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</si>
  <si>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</si>
  <si>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</si>
  <si>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</si>
  <si>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</si>
  <si>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</si>
  <si>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</si>
  <si>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</si>
  <si>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</si>
  <si>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</si>
  <si>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</si>
  <si>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</si>
  <si>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</si>
  <si>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</si>
  <si>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</si>
  <si>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</si>
  <si>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</si>
  <si>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</si>
  <si>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</si>
  <si>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</si>
  <si>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</si>
  <si>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</si>
  <si>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</si>
  <si>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</si>
  <si>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</si>
  <si>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</si>
  <si>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</si>
  <si>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</si>
  <si>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</si>
  <si>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</si>
  <si>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</si>
  <si>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</si>
  <si>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</si>
  <si>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</si>
  <si>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</si>
  <si>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</si>
  <si>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</si>
  <si>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</si>
  <si>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</si>
  <si>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</si>
  <si>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</si>
  <si>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</si>
  <si>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</si>
  <si>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</si>
  <si>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</si>
  <si>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</si>
  <si>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</si>
  <si>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</si>
  <si>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</si>
  <si>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</si>
  <si>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</si>
  <si>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</si>
  <si>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</si>
  <si>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</si>
  <si>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</si>
  <si>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</si>
  <si>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</si>
  <si>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</si>
  <si>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</si>
  <si>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</si>
  <si>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</si>
  <si>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</si>
  <si>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</si>
  <si>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</si>
  <si>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</si>
  <si>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</si>
  <si>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</si>
  <si>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</si>
  <si>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</si>
  <si>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</si>
  <si>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</si>
  <si>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</si>
  <si>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</si>
  <si>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</si>
  <si>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</si>
  <si>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</si>
  <si>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</si>
  <si>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</si>
  <si>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</si>
  <si>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</si>
  <si>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</si>
  <si>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</si>
  <si>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</si>
  <si>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</si>
  <si>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</si>
  <si>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</si>
  <si>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</si>
  <si>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</si>
  <si>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</si>
  <si>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</si>
  <si>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</si>
  <si>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</si>
  <si>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</si>
  <si>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</si>
  <si>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</si>
  <si>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</si>
  <si>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</si>
  <si>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</si>
  <si>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</si>
  <si>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</si>
  <si>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</si>
  <si>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</si>
  <si>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</si>
  <si>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</si>
  <si>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</si>
  <si>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</si>
  <si>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</si>
  <si>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</si>
  <si>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</si>
  <si>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</si>
  <si>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</si>
  <si>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</si>
  <si>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</si>
  <si>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</si>
  <si>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</si>
  <si>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</si>
  <si>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</si>
  <si>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</si>
  <si>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</si>
  <si>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</si>
  <si>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</si>
  <si>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</si>
  <si>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</si>
  <si>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</si>
  <si>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</si>
  <si>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</si>
  <si>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</si>
  <si>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</si>
  <si>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</si>
  <si>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</si>
  <si>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</si>
  <si>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</si>
  <si>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</si>
  <si>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</si>
  <si>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</si>
  <si>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</si>
  <si>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</si>
  <si>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</si>
  <si>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</si>
  <si>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</si>
  <si>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</si>
  <si>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</si>
  <si>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</si>
  <si>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</si>
  <si>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</si>
  <si>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</si>
  <si>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</si>
  <si>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</si>
  <si>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</si>
  <si>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</si>
  <si>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</si>
  <si>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</si>
  <si>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</si>
  <si>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</si>
  <si>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</si>
  <si>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</si>
  <si>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</si>
  <si>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</si>
  <si>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</si>
  <si>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</si>
  <si>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</si>
  <si>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</si>
  <si>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</si>
  <si>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</si>
  <si>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</si>
  <si>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</si>
  <si>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</si>
  <si>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</si>
  <si>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</si>
  <si>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</si>
  <si>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</si>
  <si>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</si>
  <si>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</si>
  <si>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</si>
  <si>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</si>
  <si>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</si>
  <si>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</si>
  <si>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</si>
  <si>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</si>
  <si>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</si>
  <si>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</si>
  <si>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</si>
  <si>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</si>
  <si>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</si>
  <si>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</si>
  <si>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</si>
  <si>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</si>
  <si>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</si>
  <si>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</si>
  <si>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</si>
  <si>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</si>
  <si>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</si>
  <si>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</si>
  <si>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</si>
  <si>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</si>
  <si>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</si>
  <si>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</si>
  <si>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</si>
  <si>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</si>
  <si>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</si>
  <si>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</si>
  <si>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</si>
  <si>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</si>
  <si>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</si>
  <si>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</si>
  <si>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</si>
  <si>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</si>
  <si>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</si>
  <si>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</si>
  <si>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</si>
  <si>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</si>
  <si>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</si>
  <si>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</si>
  <si>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</si>
  <si>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</si>
  <si>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</si>
  <si>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</si>
  <si>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</si>
  <si>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</si>
  <si>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</si>
  <si>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</si>
  <si>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</si>
  <si>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</si>
  <si>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</si>
  <si>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</si>
  <si>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</si>
  <si>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</si>
  <si>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</si>
  <si>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</si>
  <si>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</si>
  <si>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</si>
  <si>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</si>
  <si>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</si>
  <si>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</si>
  <si>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</si>
  <si>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</si>
  <si>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</si>
  <si>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</si>
  <si>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</si>
  <si>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</si>
  <si>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</si>
  <si>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</si>
  <si>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</si>
  <si>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</si>
  <si>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</si>
  <si>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</si>
  <si>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</si>
  <si>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</si>
  <si>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</si>
  <si>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</si>
  <si>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</si>
  <si>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</si>
  <si>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</si>
  <si>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</si>
  <si>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</si>
  <si>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</si>
  <si>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</si>
  <si>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</si>
  <si>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</si>
  <si>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</si>
  <si>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</si>
  <si>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</si>
  <si>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</si>
  <si>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</si>
  <si>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</si>
  <si>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</si>
  <si>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</si>
  <si>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</si>
  <si>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</si>
  <si>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</si>
  <si>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</si>
  <si>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</si>
  <si>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</si>
  <si>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</si>
  <si>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</si>
  <si>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</si>
  <si>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</si>
  <si>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</si>
  <si>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</si>
  <si>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</si>
  <si>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</si>
  <si>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</si>
  <si>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</si>
  <si>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</si>
  <si>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</si>
  <si>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</si>
  <si>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</si>
  <si>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</si>
  <si>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</si>
  <si>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</si>
  <si>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</si>
  <si>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</si>
  <si>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</si>
  <si>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</si>
  <si>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</si>
  <si>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</si>
  <si>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</si>
  <si>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</si>
  <si>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</si>
  <si>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</si>
  <si>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</si>
  <si>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</si>
  <si>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</si>
  <si>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</si>
  <si>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</si>
  <si>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</si>
  <si>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</si>
  <si>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</si>
  <si>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</si>
  <si>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</si>
  <si>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</si>
  <si>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</si>
  <si>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</si>
  <si>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</si>
  <si>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</si>
  <si>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</si>
  <si>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</si>
  <si>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</si>
  <si>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</si>
  <si>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</si>
  <si>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</si>
  <si>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</si>
  <si>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</si>
  <si>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</si>
  <si>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</si>
  <si>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</si>
  <si>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</si>
  <si>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</si>
  <si>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</si>
  <si>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</si>
  <si>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</si>
  <si>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</si>
  <si>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</si>
  <si>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</si>
  <si>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</si>
  <si>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</si>
  <si>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</si>
  <si>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</si>
  <si>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</si>
  <si>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</si>
  <si>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</si>
  <si>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</si>
  <si>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</si>
  <si>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</si>
  <si>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</si>
  <si>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</si>
  <si>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</si>
  <si>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</si>
  <si>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</si>
  <si>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</si>
  <si>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</si>
  <si>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</si>
  <si>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</si>
  <si>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</si>
  <si>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</si>
  <si>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</si>
  <si>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</si>
  <si>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</si>
  <si>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</si>
  <si>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</si>
  <si>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</si>
  <si>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</si>
  <si>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</si>
  <si>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</si>
  <si>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</si>
  <si>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</si>
  <si>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</si>
  <si>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</si>
  <si>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</si>
  <si>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</si>
  <si>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</si>
  <si>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</si>
  <si>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</si>
  <si>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</si>
  <si>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</si>
  <si>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</si>
  <si>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</si>
  <si>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</si>
  <si>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</si>
  <si>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</si>
  <si>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</si>
  <si>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</si>
  <si>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</si>
  <si>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</si>
  <si>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</si>
  <si>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</si>
  <si>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</si>
  <si>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</si>
  <si>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</si>
  <si>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</si>
  <si>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</si>
  <si>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</si>
  <si>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</si>
  <si>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</si>
  <si>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</si>
  <si>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</si>
  <si>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</si>
  <si>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</si>
  <si>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</si>
  <si>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</si>
  <si>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</si>
  <si>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</si>
  <si>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</si>
  <si>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</si>
  <si>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</si>
  <si>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</si>
  <si>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</si>
  <si>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</si>
  <si>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</si>
  <si>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</si>
  <si>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</si>
  <si>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</si>
  <si>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</si>
  <si>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</si>
  <si>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</si>
  <si>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</si>
  <si>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</si>
  <si>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</si>
  <si>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</si>
  <si>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</si>
  <si>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</si>
  <si>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</si>
  <si>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</si>
  <si>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</si>
  <si>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</si>
  <si>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</si>
  <si>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</si>
  <si>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</si>
  <si>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</si>
  <si>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</si>
  <si>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</si>
  <si>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</si>
  <si>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</si>
  <si>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</si>
  <si>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</si>
  <si>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</si>
  <si>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</si>
  <si>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</si>
  <si>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</si>
  <si>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</si>
  <si>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</si>
  <si>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</si>
  <si>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</si>
  <si>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</si>
  <si>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</si>
  <si>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</si>
  <si>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</si>
  <si>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</si>
  <si>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</si>
  <si>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</si>
  <si>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</si>
  <si>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</si>
  <si>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</si>
  <si>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</si>
  <si>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</si>
  <si>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</si>
  <si>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</si>
  <si>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</si>
  <si>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</si>
  <si>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</si>
  <si>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</si>
  <si>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</si>
  <si>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</si>
  <si>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</si>
  <si>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</si>
  <si>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</si>
  <si>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</si>
  <si>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</si>
  <si>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</si>
  <si>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</si>
  <si>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</si>
  <si>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</si>
  <si>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</si>
  <si>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</si>
  <si>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</si>
  <si>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</si>
  <si>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</si>
  <si>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</si>
  <si>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</si>
  <si>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</si>
  <si>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</si>
  <si>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</si>
  <si>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</si>
  <si>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</si>
  <si>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</si>
  <si>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</si>
  <si>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</si>
  <si>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</si>
  <si>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</si>
  <si>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</si>
  <si>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</si>
  <si>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</si>
  <si>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</si>
  <si>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</si>
  <si>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</si>
  <si>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</si>
  <si>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</si>
  <si>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</si>
  <si>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</si>
  <si>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</si>
  <si>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</si>
  <si>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</si>
  <si>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</si>
  <si>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</si>
  <si>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</si>
  <si>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</si>
  <si>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</si>
  <si>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</si>
  <si>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</si>
  <si>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</si>
  <si>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</si>
  <si>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</si>
  <si>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</si>
  <si>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</si>
  <si>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</si>
  <si>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</si>
  <si>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</si>
  <si>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</si>
  <si>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</si>
  <si>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</si>
  <si>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</si>
  <si>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</si>
  <si>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</si>
  <si>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</si>
  <si>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</si>
  <si>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</si>
  <si>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</si>
  <si>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</si>
  <si>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</si>
  <si>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</si>
  <si>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</si>
  <si>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</si>
  <si>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</si>
  <si>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</si>
  <si>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</si>
  <si>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</si>
  <si>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</si>
  <si>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</si>
  <si>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</si>
  <si>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</si>
  <si>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</si>
  <si>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</si>
  <si>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</si>
  <si>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</si>
  <si>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</si>
  <si>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</si>
  <si>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</si>
  <si>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</si>
  <si>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</si>
  <si>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</si>
  <si>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</si>
  <si>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</si>
  <si>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</si>
  <si>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</si>
  <si>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</si>
  <si>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</si>
  <si>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</si>
  <si>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</si>
  <si>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</si>
  <si>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</si>
  <si>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</si>
  <si>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</si>
  <si>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</si>
  <si>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</si>
  <si>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</si>
  <si>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</si>
  <si>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</si>
  <si>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</si>
  <si>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</si>
  <si>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</si>
  <si>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</si>
  <si>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</si>
  <si>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</si>
  <si>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</si>
  <si>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</si>
  <si>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</si>
  <si>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</si>
  <si>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</si>
  <si>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</si>
  <si>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</si>
  <si>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</si>
  <si>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</si>
  <si>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</si>
  <si>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</si>
  <si>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</si>
  <si>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</si>
  <si>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</si>
  <si>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</si>
  <si>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</si>
  <si>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</si>
  <si>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</si>
  <si>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</si>
  <si>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</si>
  <si>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</si>
  <si>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</si>
  <si>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</si>
  <si>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</si>
  <si>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</si>
  <si>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</si>
  <si>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</si>
  <si>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</si>
  <si>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</si>
  <si>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</si>
  <si>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</si>
  <si>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</si>
  <si>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</si>
  <si>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</si>
  <si>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</si>
  <si>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</si>
  <si>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</si>
  <si>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</si>
  <si>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</si>
  <si>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</si>
  <si>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</si>
  <si>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</si>
  <si>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</si>
  <si>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</si>
  <si>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</si>
  <si>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</si>
  <si>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</si>
  <si>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</si>
  <si>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</si>
  <si>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</si>
  <si>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</si>
  <si>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</si>
  <si>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</si>
  <si>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</si>
  <si>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</si>
  <si>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</si>
  <si>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</si>
  <si>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</si>
  <si>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</si>
  <si>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</si>
  <si>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</si>
  <si>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</si>
  <si>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</si>
  <si>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</si>
  <si>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</si>
  <si>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</si>
  <si>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</si>
  <si>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</si>
  <si>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</si>
  <si>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</si>
  <si>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</si>
  <si>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</si>
  <si>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</si>
  <si>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</si>
  <si>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</si>
  <si>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</si>
  <si>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</si>
  <si>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</si>
  <si>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</si>
  <si>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</si>
  <si>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</si>
  <si>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</si>
  <si>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</si>
  <si>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</si>
  <si>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</si>
  <si>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</si>
  <si>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</si>
  <si>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</si>
  <si>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</si>
  <si>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</si>
  <si>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</si>
  <si>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</si>
  <si>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</si>
  <si>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</si>
  <si>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</si>
  <si>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</si>
  <si>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</si>
  <si>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</si>
  <si>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</si>
  <si>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</si>
  <si>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</si>
  <si>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</si>
  <si>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</si>
  <si>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</si>
  <si>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</si>
  <si>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</si>
  <si>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</si>
  <si>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</si>
  <si>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</si>
  <si>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</si>
  <si>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</si>
  <si>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</si>
  <si>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</si>
  <si>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</si>
  <si>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</si>
  <si>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</si>
  <si>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</si>
  <si>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</si>
  <si>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</si>
  <si>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</si>
  <si>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</si>
  <si>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</si>
  <si>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</si>
  <si>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</si>
  <si>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</si>
  <si>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</si>
  <si>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</si>
  <si>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</si>
  <si>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</si>
  <si>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</si>
  <si>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</si>
  <si>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</si>
  <si>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</si>
  <si>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</si>
  <si>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</si>
  <si>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</si>
  <si>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</si>
  <si>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</si>
  <si>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</si>
  <si>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</si>
  <si>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</si>
  <si>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</si>
  <si>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</si>
  <si>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</si>
  <si>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</si>
  <si>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</si>
  <si>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</si>
  <si>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</si>
  <si>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</si>
  <si>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</si>
  <si>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</si>
  <si>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</si>
  <si>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</si>
  <si>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</si>
  <si>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</si>
  <si>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</si>
  <si>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</si>
  <si>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</si>
  <si>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</si>
  <si>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</si>
  <si>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</si>
  <si>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</si>
  <si>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</si>
  <si>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</si>
  <si>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</si>
  <si>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</si>
  <si>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</si>
  <si>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</si>
  <si>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</si>
  <si>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</si>
  <si>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</si>
  <si>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</si>
  <si>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</si>
  <si>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</si>
  <si>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</si>
  <si>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</si>
  <si>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</si>
  <si>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</si>
  <si>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</si>
  <si>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</si>
  <si>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</si>
  <si>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</si>
  <si>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</si>
  <si>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</si>
  <si>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</si>
  <si>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</si>
  <si>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</si>
  <si>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</si>
  <si>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</si>
  <si>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</si>
  <si>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</si>
  <si>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</si>
  <si>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</si>
  <si>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</si>
  <si>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</si>
  <si>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</si>
  <si>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</si>
  <si>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</si>
  <si>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</si>
  <si>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</si>
  <si>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</si>
  <si>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</si>
  <si>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</si>
  <si>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</si>
  <si>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</si>
  <si>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</si>
  <si>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</si>
  <si>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</si>
  <si>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</si>
  <si>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</si>
  <si>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</si>
  <si>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</si>
  <si>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</si>
  <si>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</si>
  <si>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</si>
  <si>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</si>
  <si>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</si>
  <si>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</si>
  <si>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</si>
  <si>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</si>
  <si>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</si>
  <si>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</si>
  <si>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</si>
  <si>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</si>
  <si>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</si>
  <si>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</si>
  <si>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</si>
  <si>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</si>
  <si>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</si>
  <si>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</si>
  <si>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</si>
  <si>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</si>
  <si>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</si>
  <si>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</si>
  <si>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</si>
  <si>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</si>
  <si>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</si>
  <si>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</si>
  <si>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</si>
  <si>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</si>
  <si>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</si>
  <si>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</si>
  <si>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</si>
  <si>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</si>
  <si>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</si>
  <si>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</si>
  <si>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</si>
  <si>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</si>
  <si>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</si>
  <si>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</si>
  <si>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</si>
  <si>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</si>
  <si>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</si>
  <si>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</si>
  <si>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</si>
  <si>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</si>
  <si>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</si>
  <si>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</si>
  <si>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</si>
  <si>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</si>
  <si>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</si>
  <si>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</si>
  <si>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</si>
  <si>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</si>
  <si>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</si>
  <si>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</si>
  <si>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</si>
  <si>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</si>
  <si>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</si>
  <si>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</si>
  <si>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</si>
  <si>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</si>
  <si>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</si>
  <si>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</si>
  <si>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</si>
  <si>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</si>
  <si>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</si>
  <si>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</si>
  <si>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</si>
  <si>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</si>
  <si>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</si>
  <si>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</si>
  <si>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</si>
  <si>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</si>
  <si>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</si>
  <si>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</si>
  <si>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</si>
  <si>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</si>
  <si>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</si>
  <si>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</si>
  <si>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</si>
  <si>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</si>
  <si>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</si>
  <si>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</si>
  <si>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</si>
  <si>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</si>
  <si>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</si>
  <si>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</si>
  <si>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</si>
  <si>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</si>
  <si>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</si>
  <si>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</si>
  <si>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</si>
  <si>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</si>
  <si>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</si>
  <si>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</si>
  <si>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</si>
  <si>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</si>
  <si>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</si>
  <si>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</si>
  <si>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</si>
  <si>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</si>
  <si>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</si>
  <si>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</si>
  <si>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</si>
  <si>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</si>
  <si>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</si>
  <si>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</si>
  <si>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</si>
  <si>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</si>
  <si>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</si>
  <si>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</si>
  <si>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</si>
  <si>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</si>
  <si>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</si>
  <si>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</si>
  <si>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</si>
  <si>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</si>
  <si>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</si>
  <si>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</si>
  <si>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</si>
  <si>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</si>
  <si>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</si>
  <si>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</si>
  <si>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</si>
  <si>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</si>
  <si>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</si>
  <si>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</si>
  <si>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</si>
  <si>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</si>
  <si>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</si>
  <si>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</si>
  <si>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</si>
  <si>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</si>
  <si>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</si>
  <si>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</si>
  <si>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</si>
  <si>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</si>
  <si>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</si>
  <si>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</si>
  <si>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</si>
  <si>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</si>
  <si>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</si>
  <si>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</si>
  <si>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</si>
  <si>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</si>
  <si>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</si>
  <si>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</si>
  <si>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</si>
  <si>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</si>
  <si>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</si>
  <si>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</si>
  <si>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</si>
  <si>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</si>
  <si>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</si>
  <si>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</si>
  <si>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</si>
  <si>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</si>
  <si>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</si>
  <si>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</si>
  <si>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</si>
  <si>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</si>
  <si>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</si>
  <si>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</si>
  <si>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</si>
  <si>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</si>
  <si>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</si>
  <si>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</si>
  <si>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</si>
  <si>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</si>
  <si>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</si>
  <si>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</si>
  <si>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</si>
  <si>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</si>
  <si>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</si>
  <si>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</si>
  <si>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</si>
  <si>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</si>
  <si>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</si>
  <si>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</si>
  <si>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</si>
  <si>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</si>
  <si>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</si>
  <si>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</si>
  <si>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</si>
  <si>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</si>
  <si>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</si>
  <si>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</si>
  <si>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</si>
  <si>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</si>
  <si>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</si>
  <si>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</si>
  <si>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</si>
  <si>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</si>
  <si>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</si>
  <si>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</si>
  <si>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</si>
  <si>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</si>
  <si>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</si>
  <si>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</si>
  <si>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</si>
  <si>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</si>
  <si>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</si>
  <si>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</si>
  <si>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</si>
  <si>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</si>
  <si>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</si>
  <si>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</si>
  <si>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</si>
  <si>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</si>
  <si>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</si>
  <si>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</si>
  <si>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</si>
  <si>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</si>
  <si>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</si>
  <si>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</si>
  <si>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</si>
  <si>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</si>
  <si>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</si>
  <si>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</si>
  <si>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</si>
  <si>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</si>
  <si>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</si>
  <si>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</si>
  <si>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</si>
  <si>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</si>
  <si>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</si>
  <si>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</si>
  <si>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</si>
  <si>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</si>
  <si>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</si>
  <si>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</si>
  <si>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</si>
  <si>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</si>
  <si>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</si>
  <si>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</si>
  <si>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</si>
  <si>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</si>
  <si>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</si>
  <si>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</si>
  <si>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</si>
  <si>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</si>
  <si>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</si>
  <si>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</si>
  <si>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</si>
  <si>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</si>
  <si>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</si>
  <si>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</si>
  <si>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</si>
  <si>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</si>
  <si>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</si>
  <si>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</si>
  <si>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</si>
  <si>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</si>
  <si>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</si>
  <si>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</si>
  <si>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</si>
  <si>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</si>
  <si>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</si>
  <si>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</si>
  <si>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</si>
  <si>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</si>
  <si>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</si>
  <si>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</si>
  <si>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</si>
  <si>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</si>
  <si>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</si>
  <si>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</si>
  <si>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</si>
  <si>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</si>
  <si>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</si>
  <si>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</si>
  <si>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</si>
  <si>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</si>
  <si>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</si>
  <si>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</si>
  <si>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</si>
  <si>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</si>
  <si>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</si>
  <si>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</si>
  <si>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</si>
  <si>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</si>
  <si>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</si>
  <si>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</si>
  <si>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</si>
  <si>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</si>
  <si>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</si>
  <si>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</si>
  <si>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</si>
  <si>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</si>
  <si>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</si>
  <si>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</si>
  <si>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</si>
  <si>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</si>
  <si>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</si>
  <si>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</si>
  <si>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</si>
  <si>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</si>
  <si>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</si>
  <si>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</si>
  <si>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</si>
  <si>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</si>
  <si>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</si>
  <si>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</si>
  <si>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</si>
  <si>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</si>
  <si>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</si>
  <si>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</si>
  <si>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</si>
  <si>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</si>
  <si>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</si>
  <si>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</si>
  <si>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</si>
  <si>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</si>
  <si>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</si>
  <si>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</si>
  <si>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</si>
  <si>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</si>
  <si>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</si>
  <si>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</si>
  <si>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</si>
  <si>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</si>
  <si>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</si>
  <si>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</si>
  <si>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</si>
  <si>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</si>
  <si>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</si>
  <si>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</si>
  <si>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</si>
  <si>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</si>
  <si>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</si>
  <si>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</si>
  <si>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</si>
  <si>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</si>
  <si>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</si>
  <si>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</si>
  <si>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</si>
  <si>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</si>
  <si>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</si>
  <si>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</si>
  <si>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</si>
  <si>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</si>
  <si>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</si>
  <si>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</si>
  <si>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</si>
  <si>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</si>
  <si>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</si>
  <si>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</si>
  <si>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</si>
  <si>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</si>
  <si>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</si>
  <si>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</si>
  <si>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</si>
  <si>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</si>
  <si>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</si>
  <si>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</si>
  <si>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</si>
  <si>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</si>
  <si>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</si>
  <si>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</si>
  <si>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</si>
  <si>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</si>
  <si>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</si>
  <si>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</si>
  <si>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</si>
  <si>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</si>
  <si>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</si>
  <si>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</si>
  <si>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</si>
  <si>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</si>
  <si>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</si>
  <si>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</si>
  <si>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</si>
  <si>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</si>
  <si>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</si>
  <si>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</si>
  <si>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</si>
  <si>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</si>
  <si>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</si>
  <si>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</si>
  <si>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</si>
  <si>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</si>
  <si>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</si>
  <si>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</si>
  <si>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</si>
  <si>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</si>
  <si>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</si>
  <si>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</si>
  <si>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</si>
  <si>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</si>
  <si>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</si>
  <si>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</si>
  <si>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</si>
  <si>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</si>
  <si>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</si>
  <si>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</si>
  <si>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</si>
  <si>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</si>
  <si>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</si>
  <si>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</si>
  <si>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</si>
  <si>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</si>
  <si>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</si>
  <si>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</si>
  <si>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</si>
  <si>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</si>
  <si>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</si>
  <si>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</si>
  <si>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</si>
  <si>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</si>
  <si>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</si>
  <si>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</si>
  <si>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</si>
  <si>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</si>
  <si>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</si>
  <si>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</si>
  <si>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</si>
  <si>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</si>
  <si>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</si>
  <si>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</si>
  <si>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</si>
  <si>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</si>
  <si>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</si>
  <si>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</si>
  <si>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</si>
  <si>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</si>
  <si>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</si>
  <si>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</si>
  <si>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</si>
  <si>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</si>
  <si>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</si>
  <si>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</si>
  <si>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</si>
  <si>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</si>
  <si>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</si>
  <si>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</si>
  <si>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</si>
  <si>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</si>
  <si>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</si>
  <si>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</si>
  <si>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</si>
  <si>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</si>
  <si>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</si>
  <si>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</si>
  <si>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</si>
  <si>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</si>
  <si>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</si>
  <si>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</si>
  <si>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</si>
  <si>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</si>
  <si>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</si>
  <si>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</si>
  <si>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</si>
  <si>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</si>
  <si>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</si>
  <si>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</si>
  <si>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</si>
  <si>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</si>
  <si>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</si>
  <si>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</si>
  <si>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</si>
  <si>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</si>
  <si>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</si>
  <si>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</si>
  <si>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</si>
  <si>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</si>
  <si>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</si>
  <si>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</si>
  <si>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</si>
  <si>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</si>
  <si>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</si>
  <si>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</si>
  <si>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</si>
  <si>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</si>
  <si>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</si>
  <si>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</si>
  <si>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</si>
  <si>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</si>
  <si>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</si>
  <si>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</si>
  <si>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</si>
  <si>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</si>
  <si>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</si>
  <si>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</si>
  <si>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</si>
  <si>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</si>
  <si>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</si>
  <si>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</si>
  <si>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</si>
  <si>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</si>
  <si>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</si>
  <si>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</si>
  <si>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</si>
  <si>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</si>
  <si>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</si>
  <si>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</si>
  <si>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</si>
  <si>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</si>
  <si>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</si>
  <si>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</si>
  <si>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</si>
  <si>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</si>
  <si>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</si>
  <si>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</si>
  <si>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</si>
  <si>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</si>
  <si>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</si>
  <si>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</si>
  <si>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</si>
  <si>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</si>
  <si>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</si>
  <si>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</si>
  <si>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</si>
  <si>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</si>
  <si>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</si>
  <si>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</si>
  <si>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</si>
  <si>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</si>
  <si>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</si>
  <si>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</si>
  <si>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</si>
  <si>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</si>
  <si>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</si>
  <si>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</si>
  <si>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</si>
  <si>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</si>
  <si>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</si>
  <si>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</si>
  <si>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</si>
  <si>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</si>
  <si>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</si>
  <si>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</si>
  <si>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</si>
  <si>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</si>
  <si>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</si>
  <si>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</si>
  <si>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</si>
  <si>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</si>
  <si>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</si>
  <si>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</si>
  <si>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</si>
  <si>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</si>
  <si>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</si>
  <si>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</si>
  <si>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</si>
  <si>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</si>
  <si>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</si>
  <si>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</si>
  <si>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</si>
  <si>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</si>
  <si>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</si>
  <si>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</si>
  <si>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</si>
  <si>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</si>
  <si>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</si>
  <si>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</si>
  <si>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</si>
  <si>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</si>
  <si>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</si>
  <si>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</si>
  <si>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</si>
  <si>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</si>
  <si>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</si>
  <si>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</si>
  <si>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</si>
  <si>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</si>
  <si>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</si>
  <si>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</si>
  <si>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</si>
  <si>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</si>
  <si>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</si>
  <si>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</si>
  <si>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</si>
  <si>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</si>
  <si>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</si>
  <si>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</si>
  <si>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</si>
  <si>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</si>
  <si>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</si>
  <si>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</si>
  <si>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</si>
  <si>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</si>
  <si>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</si>
  <si>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</si>
  <si>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</si>
  <si>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</si>
  <si>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</si>
  <si>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</si>
  <si>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</si>
  <si>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</si>
  <si>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</si>
  <si>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</si>
  <si>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</si>
  <si>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</si>
  <si>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</si>
  <si>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</si>
  <si>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</si>
  <si>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</si>
  <si>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</si>
  <si>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</si>
  <si>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</si>
  <si>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</si>
  <si>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</si>
  <si>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</si>
  <si>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</si>
  <si>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</si>
  <si>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</si>
  <si>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</si>
  <si>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</si>
  <si>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</si>
  <si>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</si>
  <si>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</si>
  <si>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</si>
  <si>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</si>
  <si>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</si>
  <si>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</si>
  <si>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</si>
  <si>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</si>
  <si>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</si>
  <si>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</si>
  <si>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</si>
  <si>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</si>
  <si>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</si>
  <si>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</si>
  <si>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</si>
  <si>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</si>
  <si>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</si>
  <si>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</si>
  <si>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</si>
  <si>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</si>
  <si>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</si>
  <si>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</si>
  <si>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</si>
  <si>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</si>
  <si>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</si>
  <si>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</si>
  <si>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</si>
  <si>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</si>
  <si>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</si>
  <si>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</si>
  <si>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</si>
  <si>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</si>
  <si>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</si>
  <si>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</si>
  <si>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</si>
  <si>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</si>
  <si>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</si>
  <si>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</si>
  <si>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</si>
  <si>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</si>
  <si>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</si>
  <si>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</si>
  <si>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</si>
  <si>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</si>
  <si>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</si>
  <si>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</si>
  <si>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</si>
  <si>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</si>
  <si>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</si>
  <si>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</si>
  <si>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</si>
  <si>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</si>
  <si>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</si>
  <si>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</si>
  <si>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</si>
  <si>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</si>
  <si>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</si>
  <si>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</si>
  <si>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</si>
  <si>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</si>
  <si>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</si>
  <si>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</si>
  <si>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</si>
  <si>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</si>
  <si>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</si>
  <si>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</si>
  <si>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</si>
  <si>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</si>
  <si>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</si>
  <si>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</si>
  <si>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</si>
  <si>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</si>
  <si>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</si>
  <si>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</si>
  <si>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</si>
  <si>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</si>
  <si>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</si>
  <si>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</si>
  <si>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</si>
  <si>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</si>
  <si>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</si>
  <si>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</si>
  <si>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</si>
  <si>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</si>
  <si>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</si>
  <si>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</si>
  <si>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</si>
  <si>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</si>
  <si>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</si>
  <si>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</si>
  <si>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</si>
  <si>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</si>
  <si>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</si>
  <si>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</si>
  <si>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</si>
  <si>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</si>
  <si>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</si>
  <si>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</si>
  <si>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</si>
  <si>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</si>
  <si>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</si>
  <si>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</si>
  <si>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</si>
  <si>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</si>
  <si>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</si>
  <si>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</si>
  <si>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</si>
  <si>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</si>
  <si>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</si>
  <si>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</si>
  <si>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</si>
  <si>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</si>
  <si>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</si>
  <si>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</si>
  <si>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</si>
  <si>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</si>
  <si>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</si>
  <si>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</si>
  <si>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</si>
  <si>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</si>
  <si>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</si>
  <si>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</si>
  <si>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</si>
  <si>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</si>
  <si>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</si>
  <si>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</si>
  <si>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</si>
  <si>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</si>
  <si>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</si>
  <si>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</si>
  <si>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</si>
  <si>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</si>
  <si>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</si>
  <si>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</si>
  <si>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</si>
  <si>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</si>
  <si>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</si>
  <si>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</si>
  <si>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</si>
  <si>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</si>
  <si>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</si>
  <si>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</si>
  <si>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</si>
  <si>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</si>
  <si>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</si>
  <si>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</si>
  <si>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</si>
  <si>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</si>
  <si>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</si>
  <si>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</si>
  <si>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</si>
  <si>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</si>
  <si>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</si>
  <si>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</si>
  <si>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</si>
  <si>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</si>
  <si>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</si>
  <si>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</si>
  <si>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</si>
  <si>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</si>
  <si>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</si>
  <si>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</si>
  <si>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</si>
  <si>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</si>
  <si>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</si>
  <si>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</si>
  <si>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</si>
  <si>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</si>
  <si>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</si>
  <si>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</si>
  <si>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</si>
  <si>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</si>
  <si>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</si>
  <si>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</si>
  <si>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</si>
  <si>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</si>
  <si>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</si>
  <si>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</si>
  <si>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</si>
  <si>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</si>
  <si>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</si>
  <si>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</si>
  <si>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</si>
  <si>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</si>
  <si>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</si>
  <si>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</si>
  <si>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</si>
  <si>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</si>
  <si>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</si>
  <si>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</si>
  <si>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</si>
  <si>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</si>
  <si>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</si>
  <si>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</si>
  <si>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</si>
  <si>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</si>
  <si>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</si>
  <si>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</si>
  <si>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</si>
  <si>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</si>
  <si>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</si>
  <si>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</si>
  <si>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</si>
  <si>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</si>
  <si>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</si>
  <si>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</si>
  <si>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</si>
  <si>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</si>
  <si>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</si>
  <si>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</si>
  <si>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</si>
  <si>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</si>
  <si>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</si>
  <si>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</si>
  <si>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</si>
  <si>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</si>
  <si>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</si>
  <si>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</si>
  <si>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</si>
  <si>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</si>
  <si>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</si>
  <si>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</si>
  <si>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</si>
  <si>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</si>
  <si>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</si>
  <si>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</si>
  <si>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</si>
  <si>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</si>
  <si>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</si>
  <si>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</si>
  <si>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</si>
  <si>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</si>
  <si>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</si>
  <si>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</si>
  <si>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</si>
  <si>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</si>
  <si>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</si>
  <si>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</si>
  <si>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</si>
  <si>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</si>
  <si>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</si>
  <si>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</si>
  <si>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</si>
  <si>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</si>
  <si>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</si>
  <si>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</si>
  <si>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</si>
  <si>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</si>
  <si>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</si>
  <si>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</si>
  <si>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</si>
  <si>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</si>
  <si>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</si>
  <si>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</si>
  <si>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</si>
  <si>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</si>
  <si>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</si>
  <si>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</si>
  <si>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</si>
  <si>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</si>
  <si>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</si>
  <si>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</si>
  <si>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</si>
  <si>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</si>
  <si>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</si>
  <si>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</si>
  <si>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</si>
  <si>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</si>
  <si>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</si>
  <si>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</si>
  <si>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</si>
  <si>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</si>
  <si>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</si>
  <si>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</si>
  <si>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</si>
  <si>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</si>
  <si>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</si>
  <si>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</si>
  <si>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</si>
  <si>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</si>
  <si>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</si>
  <si>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</si>
  <si>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</si>
  <si>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</si>
  <si>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</si>
  <si>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</si>
  <si>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</si>
  <si>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</si>
  <si>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</si>
  <si>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</si>
  <si>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</si>
  <si>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</si>
  <si>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</si>
  <si>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</si>
  <si>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</si>
  <si>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</si>
  <si>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</si>
  <si>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</si>
  <si>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</si>
  <si>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</si>
  <si>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</si>
  <si>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</si>
  <si>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</si>
  <si>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</si>
  <si>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</si>
  <si>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</si>
  <si>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</si>
  <si>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</si>
  <si>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</si>
  <si>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</si>
  <si>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</si>
  <si>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</si>
  <si>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</si>
  <si>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</si>
  <si>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</si>
  <si>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</si>
  <si>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</si>
  <si>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</si>
  <si>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</si>
  <si>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</si>
  <si>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</si>
  <si>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</si>
  <si>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</si>
  <si>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</si>
  <si>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</si>
  <si>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</si>
  <si>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</si>
  <si>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</si>
  <si>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</si>
  <si>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</si>
  <si>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</si>
  <si>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</si>
  <si>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</si>
  <si>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</si>
  <si>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</si>
  <si>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</si>
  <si>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</si>
  <si>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</si>
  <si>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</si>
  <si>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</si>
  <si>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</si>
  <si>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</si>
  <si>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</si>
  <si>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</si>
  <si>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</si>
  <si>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</si>
  <si>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</si>
  <si>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</si>
  <si>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</si>
  <si>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</si>
  <si>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</si>
  <si>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</si>
  <si>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</si>
  <si>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</si>
  <si>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</si>
  <si>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</si>
  <si>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</si>
  <si>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</si>
  <si>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</si>
  <si>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</si>
  <si>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</si>
  <si>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</si>
  <si>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</si>
  <si>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</si>
  <si>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</si>
  <si>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</si>
  <si>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</si>
  <si>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</si>
  <si>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</si>
  <si>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</si>
  <si>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</si>
  <si>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</si>
  <si>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</si>
  <si>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</si>
  <si>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</si>
  <si>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</si>
  <si>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</si>
  <si>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</si>
  <si>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</si>
  <si>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</si>
  <si>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</si>
  <si>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</si>
  <si>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</si>
  <si>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</si>
  <si>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</si>
  <si>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</si>
  <si>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</si>
  <si>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</si>
  <si>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</si>
  <si>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</si>
  <si>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</si>
  <si>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</si>
  <si>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</si>
  <si>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</si>
  <si>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</si>
  <si>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</si>
  <si>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</si>
  <si>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</si>
  <si>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</si>
  <si>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</si>
  <si>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</si>
  <si>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</si>
  <si>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</si>
  <si>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</si>
  <si>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</si>
  <si>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</si>
  <si>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</si>
  <si>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</si>
  <si>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</si>
  <si>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</si>
  <si>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</si>
  <si>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</si>
  <si>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</si>
  <si>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</si>
  <si>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</si>
  <si>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</si>
  <si>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</si>
  <si>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</si>
  <si>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</si>
  <si>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</si>
  <si>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</si>
  <si>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</si>
  <si>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</si>
  <si>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</si>
  <si>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</si>
  <si>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</si>
  <si>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</si>
  <si>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</si>
  <si>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</si>
  <si>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</si>
  <si>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</si>
  <si>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</si>
  <si>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</si>
  <si>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</si>
  <si>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</si>
  <si>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</si>
  <si>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</si>
  <si>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</si>
  <si>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</si>
  <si>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</si>
  <si>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</si>
  <si>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</si>
  <si>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</si>
  <si>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</si>
  <si>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</si>
  <si>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</si>
  <si>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</si>
  <si>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</si>
  <si>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</si>
  <si>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</si>
  <si>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</si>
  <si>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</si>
  <si>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</si>
  <si>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</si>
  <si>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</si>
  <si>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</si>
  <si>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</si>
  <si>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</si>
  <si>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</si>
  <si>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</si>
  <si>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</si>
  <si>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</si>
  <si>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</si>
  <si>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</si>
  <si>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</si>
  <si>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</si>
  <si>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</si>
  <si>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</si>
  <si>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</si>
  <si>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</si>
  <si>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</si>
  <si>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</si>
  <si>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</si>
  <si>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</si>
  <si>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</si>
  <si>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</si>
  <si>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</si>
  <si>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</si>
  <si>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</si>
  <si>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</si>
  <si>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</si>
  <si>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</si>
  <si>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</si>
  <si>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</si>
  <si>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</si>
  <si>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</si>
  <si>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</si>
  <si>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</si>
  <si>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</si>
  <si>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</si>
  <si>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</si>
  <si>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</si>
  <si>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</si>
  <si>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</si>
  <si>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</si>
  <si>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</si>
  <si>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</si>
  <si>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</si>
  <si>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</si>
  <si>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</si>
  <si>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</si>
  <si>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</si>
  <si>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</si>
  <si>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</si>
  <si>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</si>
  <si>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</si>
  <si>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</si>
  <si>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</si>
  <si>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</si>
  <si>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</si>
  <si>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</si>
  <si>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</si>
  <si>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</si>
  <si>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</si>
  <si>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</si>
  <si>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</si>
  <si>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</si>
  <si>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</si>
  <si>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</si>
  <si>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</si>
  <si>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</si>
  <si>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</si>
  <si>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</si>
  <si>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</si>
  <si>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</si>
  <si>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</si>
  <si>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</si>
  <si>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</si>
  <si>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</si>
  <si>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</si>
  <si>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</si>
  <si>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</si>
  <si>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</si>
  <si>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</si>
  <si>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</si>
  <si>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</si>
  <si>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</si>
  <si>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</si>
  <si>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</si>
  <si>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</si>
  <si>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</si>
  <si>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</si>
  <si>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</si>
  <si>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</si>
  <si>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</si>
  <si>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</si>
  <si>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</si>
  <si>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</si>
  <si>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</si>
  <si>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</si>
  <si>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</si>
  <si>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</si>
  <si>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</si>
  <si>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</si>
  <si>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</si>
  <si>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</si>
  <si>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</si>
  <si>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</si>
  <si>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</si>
  <si>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</si>
  <si>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</si>
  <si>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</si>
  <si>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</si>
  <si>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</si>
  <si>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</si>
  <si>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</si>
  <si>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</si>
  <si>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</si>
  <si>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</si>
  <si>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</si>
  <si>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</si>
  <si>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</si>
  <si>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</si>
  <si>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</si>
  <si>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</si>
  <si>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</si>
  <si>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</si>
  <si>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</si>
  <si>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</si>
  <si>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</si>
  <si>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</si>
  <si>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</si>
  <si>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</si>
  <si>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</si>
  <si>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</si>
  <si>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</si>
  <si>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</si>
  <si>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</si>
  <si>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</si>
  <si>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</si>
  <si>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</si>
  <si>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</si>
  <si>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</si>
  <si>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</si>
  <si>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</si>
  <si>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</si>
  <si>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</si>
  <si>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</si>
  <si>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</si>
  <si>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</si>
  <si>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</si>
  <si>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</si>
  <si>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</si>
  <si>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</si>
  <si>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</si>
  <si>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</si>
  <si>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</si>
  <si>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</si>
  <si>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</si>
  <si>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</si>
  <si>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</si>
  <si>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</si>
  <si>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</si>
  <si>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</si>
  <si>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</si>
  <si>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</si>
  <si>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</si>
  <si>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</si>
  <si>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</si>
  <si>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</si>
  <si>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</si>
  <si>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</si>
  <si>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</si>
  <si>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</si>
  <si>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</si>
  <si>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</si>
  <si>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</si>
  <si>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</si>
  <si>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</si>
  <si>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</si>
  <si>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</si>
  <si>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</si>
  <si>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</si>
  <si>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</si>
  <si>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</si>
  <si>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</si>
  <si>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</si>
  <si>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</si>
  <si>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</si>
  <si>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</si>
  <si>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</si>
  <si>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</si>
  <si>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</si>
  <si>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</si>
  <si>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</si>
  <si>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</si>
  <si>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</si>
  <si>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</si>
  <si>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</si>
  <si>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</si>
  <si>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</si>
  <si>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</si>
  <si>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</si>
  <si>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</si>
  <si>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</si>
  <si>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</si>
  <si>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</si>
  <si>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</si>
  <si>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</si>
  <si>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</si>
  <si>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</si>
  <si>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</si>
  <si>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</si>
  <si>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</si>
  <si>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</si>
  <si>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</si>
  <si>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</si>
  <si>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</si>
  <si>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</si>
  <si>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</si>
  <si>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</si>
  <si>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</si>
  <si>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</si>
  <si>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</si>
  <si>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</si>
  <si>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</si>
  <si>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</si>
  <si>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</si>
  <si>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</si>
  <si>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</si>
  <si>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</si>
  <si>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</si>
  <si>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</si>
  <si>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</si>
  <si>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</si>
  <si>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</si>
  <si>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</si>
  <si>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</si>
  <si>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</si>
  <si>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</si>
  <si>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</si>
  <si>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</si>
  <si>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</si>
  <si>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</si>
  <si>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</si>
  <si>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</si>
  <si>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</si>
  <si>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</si>
  <si>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</si>
  <si>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</si>
  <si>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</si>
  <si>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</si>
  <si>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</si>
  <si>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</si>
  <si>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</si>
  <si>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</si>
  <si>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</si>
  <si>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</si>
  <si>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</si>
  <si>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</si>
  <si>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</si>
  <si>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</si>
  <si>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</si>
  <si>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</si>
  <si>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</si>
  <si>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</si>
  <si>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</si>
  <si>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</si>
  <si>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</si>
  <si>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</si>
  <si>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</si>
  <si>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</si>
  <si>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</si>
  <si>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</si>
  <si>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</si>
  <si>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</si>
  <si>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</si>
  <si>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</si>
  <si>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</si>
  <si>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</si>
  <si>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</si>
  <si>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</si>
  <si>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</si>
  <si>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</si>
  <si>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</si>
  <si>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</si>
  <si>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</si>
  <si>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</si>
  <si>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</si>
  <si>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</si>
  <si>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</si>
  <si>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</si>
  <si>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</si>
  <si>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</si>
  <si>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</si>
  <si>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</si>
  <si>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</si>
  <si>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</si>
  <si>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</si>
  <si>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</si>
  <si>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</si>
  <si>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</si>
  <si>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</si>
  <si>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</si>
  <si>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</si>
  <si>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</si>
  <si>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</si>
  <si>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</si>
  <si>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</si>
  <si>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</si>
  <si>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</si>
  <si>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</si>
  <si>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</si>
  <si>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</si>
  <si>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</si>
  <si>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</si>
  <si>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</si>
  <si>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</si>
  <si>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</si>
  <si>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</si>
  <si>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</si>
  <si>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</si>
  <si>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</si>
  <si>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</si>
  <si>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</si>
  <si>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</si>
  <si>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</si>
  <si>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</si>
  <si>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</si>
  <si>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</si>
  <si>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</si>
  <si>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</si>
  <si>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</si>
  <si>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</si>
  <si>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</si>
  <si>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</si>
  <si>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</si>
  <si>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</si>
  <si>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</si>
  <si>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</si>
  <si>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</si>
  <si>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</si>
  <si>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</si>
  <si>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</si>
  <si>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</si>
  <si>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</si>
  <si>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</si>
  <si>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</si>
  <si>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</si>
  <si>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</si>
  <si>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</si>
  <si>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</si>
  <si>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</si>
  <si>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</si>
  <si>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</si>
  <si>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</si>
  <si>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</si>
  <si>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</si>
  <si>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</si>
  <si>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</si>
  <si>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</si>
  <si>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</si>
  <si>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</si>
  <si>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</si>
  <si>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</si>
  <si>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</si>
  <si>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</si>
  <si>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</si>
  <si>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</si>
  <si>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</si>
  <si>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</si>
  <si>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</si>
  <si>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</si>
  <si>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</si>
  <si>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</si>
  <si>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</si>
  <si>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</si>
  <si>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</si>
  <si>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</si>
  <si>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</si>
  <si>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</si>
  <si>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</si>
  <si>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</si>
  <si>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</si>
  <si>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</si>
  <si>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</si>
  <si>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</si>
  <si>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</si>
  <si>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</si>
  <si>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</si>
  <si>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</si>
  <si>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</si>
  <si>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</si>
  <si>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</si>
  <si>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</si>
  <si>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</si>
  <si>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</si>
  <si>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</si>
  <si>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</si>
  <si>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</si>
  <si>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</si>
  <si>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</si>
  <si>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</si>
  <si>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</si>
  <si>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</si>
  <si>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</si>
  <si>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</si>
  <si>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</si>
  <si>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</si>
  <si>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</si>
  <si>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</si>
  <si>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</si>
  <si>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</si>
  <si>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</si>
  <si>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</si>
  <si>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</si>
  <si>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</si>
  <si>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</si>
  <si>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</si>
  <si>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</si>
  <si>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</si>
  <si>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</si>
  <si>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</si>
  <si>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</si>
  <si>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</si>
  <si>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</si>
  <si>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</si>
  <si>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</si>
  <si>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</si>
  <si>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</si>
  <si>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</si>
  <si>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</si>
  <si>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</si>
  <si>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</si>
  <si>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</si>
  <si>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</si>
  <si>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</si>
  <si>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</si>
  <si>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</si>
  <si>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</si>
  <si>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</si>
  <si>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</si>
  <si>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</si>
  <si>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</si>
  <si>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</si>
  <si>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</si>
  <si>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</si>
  <si>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</si>
  <si>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</si>
  <si>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</si>
  <si>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</si>
  <si>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</si>
  <si>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</si>
  <si>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</si>
  <si>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</si>
  <si>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</si>
  <si>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</si>
  <si>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</si>
  <si>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</si>
  <si>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</si>
  <si>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</si>
  <si>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</si>
  <si>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</si>
  <si>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</si>
  <si>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</si>
  <si>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</si>
  <si>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</si>
  <si>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</si>
  <si>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</si>
  <si>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</si>
  <si>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</si>
  <si>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</si>
  <si>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</si>
  <si>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</si>
  <si>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</si>
  <si>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</si>
  <si>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</si>
  <si>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</si>
  <si>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</si>
  <si>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</si>
  <si>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</si>
  <si>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</si>
  <si>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</si>
  <si>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</si>
  <si>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</si>
  <si>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</si>
  <si>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</si>
  <si>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</si>
  <si>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</si>
  <si>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</si>
  <si>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</si>
  <si>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</si>
  <si>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</si>
  <si>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</si>
  <si>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</si>
  <si>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</si>
  <si>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</si>
  <si>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</si>
  <si>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</si>
  <si>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</si>
  <si>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</si>
  <si>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</si>
  <si>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</si>
  <si>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</si>
  <si>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</si>
  <si>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</si>
  <si>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</si>
  <si>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</si>
  <si>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</si>
  <si>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</si>
  <si>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</si>
  <si>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</si>
  <si>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</si>
  <si>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</si>
  <si>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</si>
  <si>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</si>
  <si>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</si>
  <si>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</si>
  <si>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</si>
  <si>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</si>
  <si>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</si>
  <si>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</si>
  <si>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</si>
  <si>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</si>
  <si>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</si>
  <si>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</si>
  <si>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</si>
  <si>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</si>
  <si>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</si>
  <si>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</si>
  <si>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</si>
  <si>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</si>
  <si>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</si>
  <si>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</si>
  <si>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</si>
  <si>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</si>
  <si>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</si>
  <si>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</si>
  <si>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</si>
  <si>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</si>
  <si>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</si>
  <si>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</si>
  <si>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</si>
  <si>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</si>
  <si>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</si>
  <si>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</si>
  <si>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</si>
  <si>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</si>
  <si>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</si>
  <si>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</si>
  <si>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</si>
  <si>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</si>
  <si>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</si>
  <si>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</si>
  <si>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</si>
  <si>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</si>
  <si>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</si>
  <si>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</si>
  <si>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</si>
  <si>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</si>
  <si>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</si>
  <si>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</si>
  <si>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</si>
  <si>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</si>
  <si>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</si>
  <si>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</si>
  <si>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</si>
  <si>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</si>
  <si>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</si>
  <si>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</si>
  <si>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</si>
  <si>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</si>
  <si>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</si>
  <si>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</si>
  <si>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</si>
  <si>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</si>
  <si>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</si>
  <si>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</si>
  <si>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</si>
  <si>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</si>
  <si>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</si>
  <si>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</si>
  <si>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</si>
  <si>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</si>
  <si>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</si>
  <si>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</si>
  <si>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</si>
  <si>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</si>
  <si>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</si>
  <si>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</si>
  <si>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</si>
  <si>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</si>
  <si>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</si>
  <si>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</si>
  <si>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</si>
  <si>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</si>
  <si>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</si>
  <si>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</si>
  <si>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</si>
  <si>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</si>
  <si>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</si>
  <si>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</si>
  <si>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</si>
  <si>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</si>
  <si>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</si>
  <si>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</si>
  <si>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</si>
  <si>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</si>
  <si>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</si>
  <si>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</si>
  <si>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</si>
  <si>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</si>
  <si>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</si>
  <si>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</si>
  <si>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</si>
  <si>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</si>
  <si>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</si>
  <si>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</si>
  <si>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</si>
  <si>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</si>
  <si>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</si>
  <si>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</si>
  <si>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</si>
  <si>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</si>
  <si>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</si>
  <si>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</si>
  <si>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</si>
  <si>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</si>
  <si>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</si>
  <si>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</si>
  <si>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</si>
  <si>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</si>
  <si>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</si>
  <si>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</si>
  <si>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</si>
  <si>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</si>
  <si>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</si>
  <si>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</si>
  <si>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</si>
  <si>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</si>
  <si>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</si>
  <si>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</si>
  <si>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</si>
  <si>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</si>
  <si>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</si>
  <si>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</si>
  <si>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</si>
  <si>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</si>
  <si>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</si>
  <si>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</si>
  <si>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</si>
  <si>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</si>
  <si>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</si>
  <si>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</si>
  <si>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</si>
  <si>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</si>
  <si>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</si>
  <si>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</si>
  <si>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</si>
  <si>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</si>
  <si>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</si>
  <si>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</si>
  <si>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</si>
  <si>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</si>
  <si>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</si>
  <si>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</si>
  <si>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</si>
  <si>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</si>
  <si>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</si>
  <si>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</si>
  <si>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</si>
  <si>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</si>
  <si>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</si>
  <si>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</si>
  <si>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</si>
  <si>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</si>
  <si>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</si>
  <si>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</si>
  <si>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</si>
  <si>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</si>
  <si>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</si>
  <si>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</si>
  <si>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</si>
  <si>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</si>
  <si>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</si>
  <si>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</si>
  <si>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</si>
  <si>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</si>
  <si>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</si>
  <si>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</si>
  <si>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</si>
  <si>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</si>
  <si>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</si>
  <si>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</si>
  <si>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</si>
  <si>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</si>
  <si>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</si>
  <si>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</si>
  <si>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</si>
  <si>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</si>
  <si>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</si>
  <si>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</si>
  <si>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</si>
  <si>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</si>
  <si>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</si>
  <si>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</si>
  <si>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</si>
  <si>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</si>
  <si>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</si>
  <si>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</si>
  <si>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</si>
  <si>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</si>
  <si>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</si>
  <si>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</si>
  <si>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</si>
  <si>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</si>
  <si>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</si>
  <si>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</si>
  <si>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</si>
  <si>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</si>
  <si>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</si>
  <si>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</si>
  <si>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</si>
  <si>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</si>
  <si>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</si>
  <si>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</si>
  <si>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</si>
  <si>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</si>
  <si>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</si>
  <si>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</si>
  <si>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</si>
  <si>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</si>
  <si>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</si>
  <si>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</si>
  <si>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</si>
  <si>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</si>
  <si>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</si>
  <si>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</si>
  <si>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</si>
  <si>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</si>
  <si>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</si>
  <si>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</si>
  <si>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</si>
  <si>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</si>
  <si>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</si>
  <si>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</si>
  <si>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</si>
  <si>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</si>
  <si>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</si>
  <si>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</si>
  <si>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</si>
  <si>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</si>
  <si>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</si>
  <si>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</si>
  <si>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</si>
  <si>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</si>
  <si>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</si>
  <si>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</si>
  <si>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</si>
  <si>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</si>
  <si>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</si>
  <si>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</si>
  <si>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</si>
  <si>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</si>
  <si>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</si>
  <si>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</si>
  <si>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</si>
  <si>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</si>
  <si>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</si>
  <si>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</si>
  <si>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</si>
  <si>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</si>
  <si>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</si>
  <si>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</si>
  <si>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</si>
  <si>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</si>
  <si>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</si>
  <si>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</si>
  <si>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</si>
  <si>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</si>
  <si>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</si>
  <si>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</si>
  <si>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</si>
  <si>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</si>
  <si>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</si>
  <si>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</si>
  <si>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</si>
  <si>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</si>
  <si>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</si>
  <si>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</si>
  <si>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</si>
  <si>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</si>
  <si>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</si>
  <si>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</si>
  <si>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</si>
  <si>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</si>
  <si>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</si>
  <si>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</si>
  <si>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</si>
  <si>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</si>
  <si>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</si>
  <si>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</si>
  <si>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</si>
  <si>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</si>
  <si>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</si>
  <si>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</si>
  <si>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</si>
  <si>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</si>
  <si>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</si>
  <si>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</si>
  <si>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</si>
  <si>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</si>
  <si>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</si>
  <si>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</si>
  <si>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</si>
  <si>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</si>
  <si>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</si>
  <si>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</si>
  <si>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</si>
  <si>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</si>
  <si>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</si>
  <si>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</si>
  <si>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</si>
  <si>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</si>
  <si>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</si>
  <si>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</si>
  <si>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</si>
  <si>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</si>
  <si>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</si>
  <si>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</si>
  <si>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</si>
  <si>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</si>
  <si>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</si>
  <si>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</si>
  <si>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</si>
  <si>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</si>
  <si>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</si>
  <si>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</si>
  <si>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</si>
  <si>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</si>
  <si>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</si>
  <si>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</si>
  <si>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</si>
  <si>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</si>
  <si>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</si>
  <si>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</si>
  <si>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</si>
  <si>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</si>
  <si>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</si>
  <si>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</si>
  <si>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</si>
  <si>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</si>
  <si>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</si>
  <si>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</si>
  <si>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</si>
  <si>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</si>
  <si>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</si>
  <si>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</si>
  <si>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</si>
  <si>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</si>
  <si>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</si>
  <si>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</si>
  <si>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</si>
  <si>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</si>
  <si>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</si>
  <si>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</si>
  <si>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</si>
  <si>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</si>
  <si>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</si>
  <si>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</si>
  <si>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</si>
  <si>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</si>
  <si>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</si>
  <si>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</si>
  <si>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</si>
  <si>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</si>
  <si>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</si>
  <si>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</si>
  <si>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</si>
  <si>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</si>
  <si>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</si>
  <si>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</si>
  <si>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</si>
  <si>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</si>
  <si>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</si>
  <si>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</si>
  <si>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</si>
  <si>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</si>
  <si>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</si>
  <si>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</si>
  <si>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</si>
  <si>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</si>
  <si>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</si>
  <si>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</si>
  <si>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</si>
  <si>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</si>
  <si>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</si>
  <si>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</si>
  <si>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</si>
  <si>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</si>
  <si>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</si>
  <si>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</si>
  <si>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</si>
  <si>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</si>
  <si>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</si>
  <si>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</si>
  <si>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</si>
  <si>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</si>
  <si>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</si>
  <si>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</si>
  <si>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</si>
  <si>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</si>
  <si>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</si>
  <si>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</si>
  <si>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</si>
  <si>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</si>
  <si>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</si>
  <si>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</si>
  <si>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</si>
  <si>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</si>
  <si>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</si>
  <si>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</si>
  <si>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</si>
  <si>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</si>
  <si>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</si>
  <si>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</si>
  <si>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</si>
  <si>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</si>
  <si>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</si>
  <si>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</si>
  <si>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</si>
  <si>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</si>
  <si>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</si>
  <si>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</si>
  <si>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</si>
  <si>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</si>
  <si>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</si>
  <si>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</si>
  <si>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</si>
  <si>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</si>
  <si>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</si>
  <si>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</si>
  <si>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</si>
  <si>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</si>
  <si>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</si>
  <si>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</si>
  <si>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</si>
  <si>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</si>
  <si>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</si>
  <si>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</si>
  <si>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</si>
  <si>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</si>
  <si>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</si>
  <si>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</si>
  <si>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</si>
  <si>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</si>
  <si>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</si>
  <si>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</si>
  <si>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</si>
  <si>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</si>
  <si>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</si>
  <si>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</si>
  <si>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</si>
  <si>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</si>
  <si>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</si>
  <si>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</si>
  <si>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</si>
  <si>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</si>
  <si>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</si>
  <si>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</si>
  <si>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</si>
  <si>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</si>
  <si>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</si>
  <si>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</si>
  <si>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</si>
  <si>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</si>
  <si>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</si>
  <si>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</si>
  <si>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</si>
  <si>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</si>
  <si>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</si>
  <si>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</si>
  <si>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</si>
  <si>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</si>
  <si>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</si>
  <si>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</si>
  <si>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</si>
  <si>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</si>
  <si>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</si>
  <si>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</si>
  <si>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</si>
  <si>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</si>
  <si>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</si>
  <si>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</si>
  <si>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</si>
  <si>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</si>
  <si>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</si>
  <si>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</si>
  <si>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</si>
  <si>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</si>
  <si>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</si>
  <si>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</si>
  <si>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</si>
  <si>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</si>
  <si>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</si>
  <si>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</si>
  <si>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</si>
  <si>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</si>
  <si>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</si>
  <si>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</si>
  <si>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</si>
  <si>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</si>
  <si>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</si>
  <si>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</si>
  <si>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</si>
  <si>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</si>
  <si>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</si>
  <si>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</si>
  <si>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</si>
  <si>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</si>
  <si>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</si>
  <si>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</si>
  <si>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</si>
  <si>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</si>
  <si>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</si>
  <si>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</si>
  <si>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</si>
  <si>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</si>
  <si>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</si>
  <si>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</si>
  <si>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</si>
  <si>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</si>
  <si>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</si>
  <si>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</si>
  <si>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</si>
  <si>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</si>
  <si>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</si>
  <si>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</si>
  <si>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</si>
  <si>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</si>
  <si>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</si>
  <si>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</si>
  <si>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</si>
  <si>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</si>
  <si>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</si>
  <si>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</si>
  <si>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</si>
  <si>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</si>
  <si>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</si>
  <si>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</si>
  <si>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</si>
  <si>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</si>
  <si>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</si>
  <si>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</si>
  <si>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</si>
  <si>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</si>
  <si>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</si>
  <si>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</si>
  <si>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</si>
  <si>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</si>
  <si>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</si>
  <si>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</si>
  <si>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</si>
  <si>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</si>
  <si>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</si>
  <si>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</si>
  <si>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</si>
  <si>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</si>
  <si>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</si>
  <si>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</si>
  <si>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</si>
  <si>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</si>
  <si>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</si>
  <si>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</si>
  <si>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</si>
  <si>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</si>
  <si>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</si>
  <si>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</si>
  <si>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</si>
  <si>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</si>
  <si>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</si>
  <si>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</si>
  <si>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</si>
  <si>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</si>
  <si>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</si>
  <si>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</si>
  <si>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</si>
  <si>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</si>
  <si>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</si>
  <si>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</si>
  <si>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</si>
  <si>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</si>
  <si>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</si>
  <si>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</si>
  <si>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</si>
  <si>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</si>
  <si>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</si>
  <si>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</si>
  <si>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</si>
  <si>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</si>
  <si>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</si>
  <si>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</si>
  <si>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</si>
  <si>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</si>
  <si>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</si>
  <si>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</si>
  <si>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</si>
  <si>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</si>
  <si>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</si>
  <si>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</si>
  <si>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</si>
  <si>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</si>
  <si>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</si>
  <si>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</si>
  <si>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</si>
  <si>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</si>
  <si>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</si>
  <si>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</si>
  <si>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</si>
  <si>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</si>
  <si>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</si>
  <si>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</si>
  <si>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</si>
  <si>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</si>
  <si>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</si>
  <si>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</si>
  <si>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</si>
  <si>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</si>
  <si>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</si>
  <si>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</si>
  <si>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</si>
  <si>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</si>
  <si>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</si>
  <si>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</si>
  <si>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</si>
  <si>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</si>
  <si>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</si>
  <si>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</si>
  <si>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</si>
  <si>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</si>
  <si>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</si>
  <si>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</si>
  <si>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</si>
  <si>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</si>
  <si>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</si>
  <si>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</si>
  <si>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</si>
  <si>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</si>
  <si>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</si>
  <si>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</si>
  <si>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</si>
  <si>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</si>
  <si>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</si>
  <si>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</si>
  <si>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</si>
  <si>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</si>
  <si>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</si>
  <si>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</si>
  <si>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</si>
  <si>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</si>
  <si>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</si>
  <si>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</si>
  <si>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</si>
  <si>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</si>
  <si>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</si>
  <si>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</si>
  <si>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</si>
  <si>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</si>
  <si>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</si>
  <si>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</si>
  <si>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</si>
  <si>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</si>
  <si>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</si>
  <si>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</si>
  <si>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</si>
  <si>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</si>
  <si>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</si>
  <si>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</si>
  <si>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</si>
  <si>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</si>
  <si>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</si>
  <si>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</si>
  <si>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</si>
  <si>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</si>
  <si>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</si>
  <si>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</si>
  <si>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</si>
  <si>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</si>
  <si>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</si>
  <si>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</si>
  <si>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</si>
  <si>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</si>
  <si>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</si>
  <si>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</si>
  <si>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</si>
  <si>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</si>
  <si>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</si>
  <si>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</si>
  <si>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</si>
  <si>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</si>
  <si>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</si>
  <si>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</si>
  <si>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</si>
  <si>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</si>
  <si>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</si>
  <si>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</si>
  <si>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</si>
  <si>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</si>
  <si>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</si>
  <si>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</si>
  <si>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</si>
  <si>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</si>
  <si>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</si>
  <si>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</si>
  <si>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</si>
  <si>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</si>
  <si>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</si>
  <si>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</si>
  <si>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</si>
  <si>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</si>
  <si>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</si>
  <si>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</si>
  <si>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</si>
  <si>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</si>
  <si>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</si>
  <si>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</si>
  <si>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</si>
  <si>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</si>
  <si>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</si>
  <si>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</si>
  <si>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</si>
  <si>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</si>
  <si>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</si>
  <si>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</si>
  <si>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</si>
  <si>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</si>
  <si>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</si>
  <si>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</si>
  <si>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</si>
  <si>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</si>
  <si>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</si>
  <si>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</si>
  <si>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</si>
  <si>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</si>
  <si>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</si>
  <si>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</si>
  <si>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</si>
  <si>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</si>
  <si>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</si>
  <si>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</si>
  <si>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</si>
  <si>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</si>
  <si>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</si>
  <si>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</si>
  <si>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</si>
  <si>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</si>
  <si>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</si>
  <si>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</si>
  <si>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</si>
  <si>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</si>
  <si>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</si>
  <si>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</si>
  <si>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</si>
  <si>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</si>
  <si>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</si>
  <si>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</si>
  <si>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</si>
  <si>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</si>
  <si>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</si>
  <si>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</si>
  <si>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</si>
  <si>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</si>
  <si>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</si>
  <si>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</si>
  <si>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</si>
  <si>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</si>
  <si>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</si>
  <si>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</si>
  <si>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</si>
  <si>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</si>
  <si>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</si>
  <si>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</si>
  <si>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</si>
  <si>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</si>
  <si>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</si>
  <si>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</si>
  <si>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</si>
  <si>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</si>
  <si>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</si>
  <si>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</si>
  <si>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</si>
  <si>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</si>
  <si>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</si>
  <si>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</si>
  <si>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</si>
  <si>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</si>
  <si>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</si>
  <si>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</si>
  <si>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</si>
  <si>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</si>
  <si>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</si>
  <si>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</si>
  <si>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</si>
  <si>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</si>
  <si>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</si>
  <si>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</si>
  <si>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</si>
  <si>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</si>
  <si>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</si>
  <si>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</si>
  <si>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</si>
  <si>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</si>
  <si>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</si>
  <si>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</si>
  <si>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</si>
  <si>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</si>
  <si>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</si>
  <si>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</si>
  <si>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</si>
  <si>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</si>
  <si>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</si>
  <si>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</si>
  <si>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</si>
  <si>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</si>
  <si>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</si>
  <si>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</si>
  <si>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</si>
  <si>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</si>
  <si>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</si>
  <si>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</si>
  <si>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</si>
  <si>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</si>
  <si>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</si>
  <si>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</si>
  <si>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</si>
  <si>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</si>
  <si>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</si>
  <si>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</si>
  <si>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</si>
  <si>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</si>
  <si>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</si>
  <si>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</si>
  <si>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</si>
  <si>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</si>
  <si>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</si>
  <si>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</si>
  <si>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</si>
  <si>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</si>
  <si>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</si>
  <si>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</si>
  <si>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</si>
  <si>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</si>
  <si>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</si>
  <si>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</si>
  <si>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</si>
  <si>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</si>
  <si>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</si>
  <si>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</si>
  <si>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</si>
  <si>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</si>
  <si>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</si>
  <si>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</si>
  <si>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</si>
  <si>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</si>
  <si>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</si>
  <si>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</si>
  <si>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</si>
  <si>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</si>
  <si>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</si>
  <si>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</si>
  <si>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</si>
  <si>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</si>
  <si>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</si>
  <si>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</si>
  <si>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</si>
  <si>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</si>
  <si>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</si>
  <si>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</si>
  <si>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</si>
  <si>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</si>
  <si>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</si>
  <si>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</si>
  <si>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</si>
  <si>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</si>
  <si>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</si>
  <si>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</si>
  <si>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</si>
  <si>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</si>
  <si>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</si>
  <si>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</si>
  <si>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</si>
  <si>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</si>
  <si>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</si>
  <si>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</si>
  <si>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</si>
  <si>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</si>
  <si>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</si>
  <si>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</si>
  <si>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</si>
  <si>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</si>
  <si>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</si>
  <si>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</si>
  <si>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</si>
  <si>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</si>
  <si>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</si>
  <si>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</si>
  <si>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</si>
  <si>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</si>
  <si>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</si>
  <si>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</si>
  <si>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</si>
  <si>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</si>
  <si>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</si>
  <si>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</si>
  <si>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</si>
  <si>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</si>
  <si>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</si>
  <si>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</si>
  <si>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</si>
  <si>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</si>
  <si>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</si>
  <si>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</si>
  <si>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</si>
  <si>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</si>
  <si>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</si>
  <si>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</si>
  <si>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</si>
  <si>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</si>
  <si>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</si>
  <si>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</si>
  <si>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</si>
  <si>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</si>
  <si>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</si>
  <si>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</si>
  <si>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</si>
  <si>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</si>
  <si>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</si>
  <si>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</si>
  <si>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</si>
  <si>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</si>
  <si>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</si>
  <si>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</si>
  <si>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</si>
  <si>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</si>
  <si>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</si>
  <si>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</si>
  <si>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</si>
  <si>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</si>
  <si>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</si>
  <si>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</si>
  <si>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</si>
  <si>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</si>
  <si>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</si>
  <si>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</si>
  <si>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</si>
  <si>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</si>
  <si>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</si>
  <si>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</si>
  <si>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</si>
  <si>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</si>
  <si>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</si>
  <si>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</si>
  <si>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</si>
  <si>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</si>
  <si>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</si>
  <si>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</si>
  <si>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</si>
  <si>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</si>
  <si>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</si>
  <si>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</si>
  <si>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</si>
  <si>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</si>
  <si>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</si>
  <si>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</si>
  <si>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</si>
  <si>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</si>
  <si>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</si>
  <si>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</si>
  <si>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</si>
  <si>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</si>
  <si>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</si>
  <si>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</si>
  <si>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</si>
  <si>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</si>
  <si>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</si>
  <si>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</si>
  <si>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</si>
  <si>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</si>
  <si>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</si>
  <si>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</si>
  <si>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</si>
  <si>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</si>
  <si>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</si>
  <si>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</si>
  <si>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</si>
  <si>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</si>
  <si>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</si>
  <si>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</si>
  <si>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</si>
  <si>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</si>
  <si>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</si>
  <si>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</si>
  <si>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</si>
  <si>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</si>
  <si>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</si>
  <si>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</si>
  <si>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</si>
  <si>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</si>
  <si>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</si>
  <si>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</si>
  <si>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</si>
  <si>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</si>
  <si>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</si>
  <si>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</si>
  <si>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</si>
  <si>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</si>
  <si>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</si>
  <si>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</si>
  <si>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</si>
  <si>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</si>
  <si>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</si>
  <si>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</si>
  <si>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</si>
  <si>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</si>
  <si>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</si>
  <si>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</si>
  <si>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</si>
  <si>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</si>
  <si>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</si>
  <si>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</si>
  <si>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</si>
  <si>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</si>
  <si>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</si>
  <si>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</si>
  <si>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</si>
  <si>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</si>
  <si>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</si>
  <si>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</si>
  <si>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</si>
  <si>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</si>
  <si>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</si>
  <si>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</si>
  <si>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</si>
  <si>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</si>
  <si>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</si>
  <si>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</si>
  <si>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</si>
  <si>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</si>
  <si>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</si>
  <si>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</si>
  <si>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</si>
  <si>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</si>
  <si>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</si>
  <si>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</si>
  <si>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</si>
  <si>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</si>
  <si>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</si>
  <si>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</si>
  <si>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</si>
  <si>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</si>
  <si>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</si>
  <si>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</si>
  <si>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</si>
  <si>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</si>
  <si>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</si>
  <si>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</si>
  <si>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</si>
  <si>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</si>
  <si>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</si>
  <si>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</si>
  <si>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</si>
  <si>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</si>
  <si>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</si>
  <si>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</si>
  <si>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</si>
  <si>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</si>
  <si>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</si>
  <si>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</si>
  <si>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</si>
  <si>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</si>
  <si>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</si>
  <si>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</si>
  <si>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</si>
  <si>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</si>
  <si>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</si>
  <si>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</si>
  <si>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</si>
  <si>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</si>
  <si>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</si>
  <si>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</si>
  <si>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</si>
  <si>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</si>
  <si>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</si>
  <si>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</si>
  <si>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</si>
  <si>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</si>
  <si>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</si>
  <si>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</si>
  <si>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</si>
  <si>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</si>
  <si>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</si>
  <si>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</si>
  <si>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</si>
  <si>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</si>
  <si>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</si>
  <si>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</si>
  <si>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</si>
  <si>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</si>
  <si>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</si>
  <si>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</si>
  <si>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</si>
  <si>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</si>
  <si>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</si>
  <si>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</si>
  <si>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</si>
  <si>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</si>
  <si>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</si>
  <si>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</si>
  <si>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</si>
  <si>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</si>
  <si>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</si>
  <si>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</si>
  <si>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</si>
  <si>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</si>
  <si>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</si>
  <si>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</si>
  <si>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</si>
  <si>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</si>
  <si>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</si>
  <si>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</si>
  <si>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</si>
  <si>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</si>
  <si>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</si>
  <si>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</si>
  <si>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</si>
  <si>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</si>
  <si>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</si>
  <si>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</si>
  <si>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</si>
  <si>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</si>
  <si>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</si>
  <si>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</si>
  <si>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</si>
  <si>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</si>
  <si>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</si>
  <si>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</si>
  <si>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</si>
  <si>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</si>
  <si>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</si>
  <si>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</si>
  <si>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</si>
  <si>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</si>
  <si>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</si>
  <si>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</si>
  <si>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</si>
  <si>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</si>
  <si>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</si>
  <si>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</si>
  <si>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</si>
  <si>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</si>
  <si>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</si>
  <si>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</si>
  <si>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</si>
  <si>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</si>
  <si>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</si>
  <si>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</si>
  <si>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</si>
  <si>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</si>
  <si>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</si>
  <si>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</si>
  <si>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</si>
  <si>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</si>
  <si>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</si>
  <si>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</si>
  <si>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</si>
  <si>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</si>
  <si>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</si>
  <si>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</si>
  <si>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</si>
  <si>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</si>
  <si>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</si>
  <si>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</si>
  <si>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</si>
  <si>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</si>
  <si>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</si>
  <si>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</si>
  <si>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</si>
  <si>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</si>
  <si>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</si>
  <si>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</si>
  <si>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</si>
  <si>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</si>
  <si>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</si>
  <si>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</si>
  <si>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</si>
  <si>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</si>
  <si>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</si>
  <si>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</si>
  <si>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</si>
  <si>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</si>
  <si>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</si>
  <si>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</si>
  <si>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</si>
  <si>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</si>
  <si>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</si>
  <si>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</si>
  <si>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</si>
  <si>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</si>
  <si>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</si>
  <si>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</si>
  <si>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</si>
  <si>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</si>
  <si>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</si>
  <si>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</si>
  <si>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</si>
  <si>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</si>
  <si>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</si>
  <si>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</si>
  <si>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</si>
  <si>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</si>
  <si>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</si>
  <si>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</si>
  <si>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</si>
  <si>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</si>
  <si>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</si>
  <si>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</si>
  <si>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</si>
  <si>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</si>
  <si>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</si>
  <si>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</si>
  <si>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</si>
  <si>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</si>
  <si>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</si>
  <si>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</si>
  <si>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</si>
  <si>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</si>
  <si>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</si>
  <si>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</si>
  <si>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</si>
  <si>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</si>
  <si>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</si>
  <si>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</si>
  <si>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</si>
  <si>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</si>
  <si>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</si>
  <si>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</si>
  <si>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</si>
  <si>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</si>
  <si>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</si>
  <si>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</si>
  <si>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</si>
  <si>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</si>
  <si>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</si>
  <si>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</si>
  <si>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</si>
  <si>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</si>
  <si>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</si>
  <si>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</si>
  <si>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</si>
  <si>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</si>
  <si>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</si>
  <si>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</si>
  <si>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</si>
  <si>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</si>
  <si>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</si>
  <si>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</si>
  <si>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</si>
  <si>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</si>
  <si>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</si>
  <si>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</si>
  <si>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</si>
  <si>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</si>
  <si>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</si>
  <si>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</si>
  <si>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</si>
  <si>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</si>
  <si>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</si>
  <si>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</si>
  <si>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</si>
  <si>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</si>
  <si>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</si>
  <si>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</si>
  <si>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</si>
  <si>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</si>
  <si>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</si>
  <si>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</si>
  <si>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</si>
  <si>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</si>
  <si>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</si>
  <si>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</si>
  <si>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</si>
  <si>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</si>
  <si>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</si>
  <si>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</si>
  <si>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</si>
  <si>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</si>
  <si>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</si>
  <si>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</si>
  <si>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</si>
  <si>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</si>
  <si>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</si>
  <si>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</si>
  <si>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</si>
  <si>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</si>
  <si>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</si>
  <si>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</si>
  <si>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</si>
  <si>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</si>
  <si>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</si>
  <si>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</si>
  <si>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</si>
  <si>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</si>
  <si>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</si>
  <si>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</si>
  <si>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</si>
  <si>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</si>
  <si>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</si>
  <si>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</si>
  <si>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</si>
  <si>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</si>
  <si>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</si>
  <si>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</si>
  <si>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</si>
  <si>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</si>
  <si>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</si>
  <si>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</si>
  <si>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</si>
  <si>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</si>
  <si>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</si>
  <si>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</si>
  <si>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</si>
  <si>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</si>
  <si>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</si>
  <si>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</si>
  <si>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</si>
  <si>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</si>
  <si>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</si>
  <si>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</si>
  <si>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</si>
  <si>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</si>
  <si>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</si>
  <si>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</si>
  <si>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</si>
  <si>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</si>
  <si>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</si>
  <si>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</si>
  <si>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</si>
  <si>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</si>
  <si>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</si>
  <si>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</si>
  <si>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</si>
  <si>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</si>
  <si>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</si>
  <si>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</si>
  <si>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</si>
  <si>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</si>
  <si>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</si>
  <si>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</si>
  <si>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</si>
  <si>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</si>
  <si>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</si>
  <si>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</si>
  <si>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</si>
  <si>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</si>
  <si>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</si>
  <si>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</si>
  <si>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</si>
  <si>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</si>
  <si>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</si>
  <si>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</si>
  <si>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</si>
  <si>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</si>
  <si>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</si>
  <si>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</si>
  <si>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</si>
  <si>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</si>
  <si>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</si>
  <si>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</si>
  <si>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</si>
  <si>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</si>
  <si>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</si>
  <si>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</si>
  <si>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</si>
  <si>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</si>
  <si>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</si>
  <si>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</si>
  <si>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</si>
  <si>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</si>
  <si>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</si>
  <si>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</si>
  <si>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</si>
  <si>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</si>
  <si>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</si>
  <si>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</si>
  <si>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</si>
  <si>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</si>
  <si>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</si>
  <si>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</si>
  <si>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</si>
  <si>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</si>
  <si>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</si>
  <si>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</si>
  <si>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</si>
  <si>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</si>
  <si>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</si>
  <si>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</si>
  <si>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</si>
  <si>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</si>
  <si>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</si>
  <si>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</si>
  <si>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</si>
  <si>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</si>
  <si>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</si>
  <si>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</si>
  <si>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</si>
  <si>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</si>
  <si>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</si>
  <si>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</si>
  <si>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</si>
  <si>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</si>
  <si>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</si>
  <si>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</si>
  <si>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</si>
  <si>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</si>
  <si>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</si>
  <si>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</si>
  <si>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</si>
  <si>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</si>
  <si>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</si>
  <si>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</si>
  <si>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</si>
  <si>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</si>
  <si>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</si>
  <si>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</si>
  <si>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</si>
  <si>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</si>
  <si>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</si>
  <si>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</si>
  <si>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</si>
  <si>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</si>
  <si>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</si>
  <si>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</si>
  <si>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</si>
  <si>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</si>
  <si>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</si>
  <si>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</si>
  <si>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</si>
  <si>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</si>
  <si>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</si>
  <si>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</si>
  <si>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</si>
  <si>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</si>
  <si>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</si>
  <si>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</si>
  <si>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</si>
  <si>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</si>
  <si>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</si>
  <si>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</si>
  <si>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</si>
  <si>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</si>
  <si>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</si>
  <si>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</si>
  <si>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</si>
  <si>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</si>
  <si>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</si>
  <si>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</si>
  <si>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</si>
  <si>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</si>
  <si>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</si>
  <si>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</si>
  <si>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</si>
  <si>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</si>
  <si>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</si>
  <si>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</si>
  <si>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</si>
  <si>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</si>
  <si>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</si>
  <si>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</si>
  <si>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</si>
  <si>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</si>
  <si>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</si>
  <si>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</si>
  <si>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</si>
  <si>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</si>
  <si>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</si>
  <si>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</si>
  <si>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</si>
  <si>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</si>
  <si>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</si>
  <si>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</si>
  <si>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</si>
  <si>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</si>
  <si>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</si>
  <si>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</si>
  <si>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</si>
  <si>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</si>
  <si>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</si>
  <si>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</si>
  <si>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</si>
  <si>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</si>
  <si>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</si>
  <si>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</si>
  <si>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</si>
  <si>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</si>
  <si>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</si>
  <si>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</si>
  <si>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</si>
  <si>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</si>
  <si>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</si>
  <si>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</si>
  <si>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</si>
  <si>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</si>
  <si>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</si>
  <si>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</si>
  <si>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</si>
  <si>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</si>
  <si>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</si>
  <si>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</si>
  <si>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</si>
  <si>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</si>
  <si>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</si>
  <si>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</si>
  <si>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</si>
  <si>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</si>
  <si>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</si>
  <si>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</si>
  <si>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</si>
  <si>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</si>
  <si>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</si>
  <si>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</si>
  <si>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</si>
  <si>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</si>
  <si>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</si>
  <si>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</si>
  <si>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</si>
  <si>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</si>
  <si>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</si>
  <si>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</si>
  <si>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</si>
  <si>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</si>
  <si>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</si>
  <si>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</si>
  <si>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</si>
  <si>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</si>
  <si>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</si>
  <si>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</si>
  <si>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</si>
  <si>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</si>
  <si>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</si>
  <si>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</si>
  <si>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</si>
  <si>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</si>
  <si>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</si>
  <si>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</si>
  <si>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</si>
  <si>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</si>
  <si>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</si>
  <si>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</si>
  <si>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</si>
  <si>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</si>
  <si>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</si>
  <si>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</si>
  <si>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</si>
  <si>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</si>
  <si>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</si>
  <si>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</si>
  <si>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</si>
  <si>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</si>
  <si>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</si>
  <si>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</si>
  <si>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</si>
  <si>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</si>
  <si>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</si>
  <si>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</si>
  <si>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</si>
  <si>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</si>
  <si>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</si>
  <si>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</si>
  <si>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</si>
  <si>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</si>
  <si>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</si>
  <si>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</si>
  <si>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</si>
  <si>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</si>
  <si>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</si>
  <si>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</si>
  <si>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</si>
  <si>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</si>
  <si>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</si>
  <si>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</si>
  <si>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</si>
  <si>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</si>
  <si>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</si>
  <si>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</si>
  <si>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</si>
  <si>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</si>
  <si>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</si>
  <si>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</si>
  <si>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</si>
  <si>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</si>
  <si>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</si>
  <si>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</si>
  <si>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</si>
  <si>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</si>
  <si>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</si>
  <si>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</si>
  <si>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</si>
  <si>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</si>
  <si>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</si>
  <si>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</si>
  <si>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</si>
  <si>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</si>
  <si>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</si>
  <si>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</si>
  <si>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</si>
  <si>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</si>
  <si>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</si>
  <si>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</si>
  <si>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</si>
  <si>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</si>
  <si>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</si>
  <si>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</si>
  <si>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</si>
  <si>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</si>
  <si>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</si>
  <si>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</si>
  <si>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</si>
  <si>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</si>
  <si>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</si>
  <si>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</si>
  <si>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</si>
  <si>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</si>
  <si>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</si>
  <si>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</si>
  <si>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</si>
  <si>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</si>
  <si>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</si>
  <si>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</si>
  <si>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</si>
  <si>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</si>
  <si>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</si>
  <si>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</si>
  <si>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</si>
  <si>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</si>
  <si>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</si>
  <si>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</si>
  <si>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</si>
  <si>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</si>
  <si>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</si>
  <si>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</si>
  <si>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</si>
  <si>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</si>
  <si>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</si>
  <si>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</si>
  <si>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</si>
  <si>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</si>
  <si>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</si>
  <si>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</si>
  <si>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</si>
  <si>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</si>
  <si>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</si>
  <si>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</si>
  <si>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</si>
  <si>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</si>
  <si>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</si>
  <si>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</si>
  <si>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</si>
  <si>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</si>
  <si>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</si>
  <si>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</si>
  <si>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</si>
  <si>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</si>
  <si>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</si>
  <si>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</si>
  <si>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</si>
  <si>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</si>
  <si>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</si>
  <si>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</si>
  <si>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</si>
  <si>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</si>
  <si>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</si>
  <si>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</si>
  <si>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</si>
  <si>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</si>
  <si>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</si>
  <si>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</si>
  <si>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</si>
  <si>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</si>
  <si>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</si>
  <si>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</si>
  <si>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</si>
  <si>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</si>
  <si>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</si>
  <si>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</si>
  <si>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</si>
  <si>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</si>
  <si>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</si>
  <si>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</si>
  <si>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</si>
  <si>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</si>
  <si>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</si>
  <si>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</si>
  <si>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</si>
  <si>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</si>
  <si>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</si>
  <si>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</si>
  <si>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</si>
  <si>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</si>
  <si>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</si>
  <si>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</si>
  <si>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</si>
  <si>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</si>
  <si>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</si>
  <si>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</si>
  <si>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</si>
  <si>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</si>
  <si>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</si>
  <si>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</si>
  <si>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</si>
  <si>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</si>
  <si>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</si>
  <si>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</si>
  <si>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</si>
  <si>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</si>
  <si>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</si>
  <si>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</si>
  <si>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</si>
  <si>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</si>
  <si>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</si>
  <si>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</si>
  <si>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</si>
  <si>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</si>
  <si>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</si>
  <si>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</si>
  <si>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</si>
  <si>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</si>
  <si>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</si>
  <si>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</si>
  <si>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</si>
  <si>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</si>
  <si>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</si>
  <si>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</si>
  <si>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</si>
  <si>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</si>
  <si>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</si>
  <si>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</si>
  <si>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</si>
  <si>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</si>
  <si>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</si>
  <si>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</si>
  <si>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</si>
  <si>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</si>
  <si>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</si>
  <si>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</si>
  <si>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</si>
  <si>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</si>
  <si>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</si>
  <si>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</si>
  <si>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</si>
  <si>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</si>
  <si>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</si>
  <si>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</si>
  <si>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</si>
  <si>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</si>
  <si>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</si>
  <si>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</si>
  <si>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</si>
  <si>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</si>
  <si>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</si>
  <si>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</si>
  <si>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</si>
  <si>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</si>
  <si>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</si>
  <si>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</si>
  <si>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</si>
  <si>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</si>
  <si>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</si>
  <si>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</si>
  <si>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</si>
  <si>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</si>
  <si>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</si>
  <si>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</si>
  <si>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</si>
  <si>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</si>
  <si>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</si>
  <si>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</si>
  <si>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</si>
  <si>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</si>
  <si>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</si>
  <si>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</si>
  <si>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</si>
  <si>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</si>
  <si>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</si>
  <si>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</si>
  <si>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</si>
  <si>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</si>
  <si>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</si>
  <si>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</si>
  <si>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</si>
  <si>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</si>
  <si>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</si>
  <si>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</si>
  <si>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</si>
  <si>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</si>
  <si>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</si>
  <si>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</si>
  <si>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</si>
  <si>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</si>
  <si>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</si>
  <si>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</si>
  <si>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</si>
  <si>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</si>
  <si>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</si>
  <si>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</si>
  <si>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</si>
  <si>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</si>
  <si>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</si>
  <si>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</si>
  <si>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</si>
  <si>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</si>
  <si>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</si>
  <si>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</si>
  <si>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</si>
  <si>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</si>
  <si>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</si>
  <si>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</si>
  <si>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</si>
  <si>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</si>
  <si>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</si>
  <si>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</si>
  <si>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</si>
  <si>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</si>
  <si>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</si>
  <si>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</si>
  <si>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</si>
  <si>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</si>
  <si>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</si>
  <si>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</si>
  <si>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</si>
  <si>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</si>
  <si>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</si>
  <si>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</si>
  <si>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</si>
  <si>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</si>
  <si>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</si>
  <si>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</si>
  <si>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</si>
  <si>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</si>
  <si>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</si>
  <si>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</si>
  <si>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</si>
  <si>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</si>
  <si>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</si>
  <si>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</si>
  <si>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</si>
  <si>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</si>
  <si>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</si>
  <si>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</si>
  <si>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</si>
  <si>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</si>
  <si>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</si>
  <si>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</si>
  <si>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</si>
  <si>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</si>
  <si>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</si>
  <si>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</si>
  <si>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</si>
  <si>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</si>
  <si>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</si>
  <si>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</si>
  <si>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</si>
  <si>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</si>
  <si>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</si>
  <si>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</si>
  <si>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</si>
  <si>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</si>
  <si>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</si>
  <si>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</si>
  <si>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</si>
  <si>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</si>
  <si>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</si>
  <si>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</si>
  <si>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</si>
  <si>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</si>
  <si>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</si>
  <si>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</si>
  <si>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</si>
  <si>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</si>
  <si>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</si>
  <si>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</si>
  <si>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</si>
  <si>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</si>
  <si>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</si>
  <si>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</si>
  <si>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</si>
  <si>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</si>
  <si>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</si>
  <si>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</si>
  <si>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</si>
  <si>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</si>
  <si>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</si>
  <si>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</si>
  <si>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</si>
  <si>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</si>
  <si>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</si>
  <si>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</si>
  <si>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</si>
  <si>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</si>
  <si>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</si>
  <si>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</si>
  <si>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</si>
  <si>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</si>
  <si>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</si>
  <si>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</si>
  <si>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</si>
  <si>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</si>
  <si>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</si>
  <si>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</si>
  <si>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</si>
  <si>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</si>
  <si>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</si>
  <si>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</si>
  <si>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</si>
  <si>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</si>
  <si>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</si>
  <si>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</si>
  <si>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</si>
  <si>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</si>
  <si>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</si>
  <si>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</si>
  <si>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</si>
  <si>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</si>
  <si>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</si>
  <si>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</si>
  <si>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</si>
  <si>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</si>
  <si>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</si>
  <si>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</si>
  <si>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</si>
  <si>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</si>
  <si>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</si>
  <si>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</si>
  <si>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</si>
  <si>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</si>
  <si>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</si>
  <si>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</si>
  <si>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</si>
  <si>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</si>
  <si>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</si>
  <si>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</si>
  <si>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</si>
  <si>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</si>
  <si>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</si>
  <si>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</si>
  <si>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</si>
  <si>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</si>
  <si>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</si>
  <si>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</si>
  <si>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</si>
  <si>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</si>
  <si>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</si>
  <si>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</si>
  <si>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</si>
  <si>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</si>
  <si>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</si>
  <si>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</si>
  <si>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</si>
  <si>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</si>
  <si>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</si>
  <si>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</si>
  <si>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</si>
  <si>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</si>
  <si>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</si>
  <si>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</si>
  <si>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</si>
  <si>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</si>
  <si>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</si>
  <si>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</si>
  <si>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</si>
  <si>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</si>
  <si>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</si>
  <si>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</si>
  <si>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</si>
  <si>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</si>
  <si>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</si>
  <si>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</si>
  <si>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</si>
  <si>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</si>
  <si>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</si>
  <si>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</si>
  <si>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</si>
  <si>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</si>
  <si>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</si>
  <si>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</si>
  <si>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</si>
  <si>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</si>
  <si>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</si>
  <si>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</si>
  <si>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</si>
  <si>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</si>
  <si>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</si>
  <si>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</si>
  <si>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</si>
  <si>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</si>
  <si>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</si>
  <si>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</si>
  <si>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</si>
  <si>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</si>
  <si>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</si>
  <si>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</si>
  <si>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</si>
  <si>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</si>
  <si>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</si>
  <si>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</si>
  <si>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</si>
  <si>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</si>
  <si>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</si>
  <si>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</si>
  <si>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</si>
  <si>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</si>
  <si>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</si>
  <si>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</si>
  <si>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</si>
  <si>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</si>
  <si>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</si>
  <si>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</si>
  <si>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</si>
  <si>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</si>
  <si>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</si>
  <si>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</si>
  <si>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</si>
  <si>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</si>
  <si>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</si>
  <si>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</si>
  <si>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</si>
  <si>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</si>
  <si>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</si>
  <si>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</si>
  <si>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</si>
  <si>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</si>
  <si>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</si>
  <si>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</si>
  <si>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</si>
  <si>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</si>
  <si>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</si>
  <si>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</si>
  <si>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</si>
  <si>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</si>
  <si>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</si>
  <si>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</si>
  <si>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</si>
  <si>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</si>
  <si>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</si>
  <si>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</si>
  <si>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</si>
  <si>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</si>
  <si>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</si>
  <si>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</si>
  <si>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</si>
  <si>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</si>
  <si>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</si>
  <si>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</si>
  <si>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</si>
  <si>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</si>
  <si>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</si>
  <si>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</si>
  <si>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</si>
  <si>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</si>
  <si>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</si>
  <si>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</si>
  <si>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</si>
  <si>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</si>
  <si>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</si>
  <si>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</si>
  <si>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</si>
  <si>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</si>
  <si>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</si>
  <si>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</si>
  <si>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</si>
  <si>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</si>
  <si>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</si>
  <si>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</si>
  <si>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</si>
  <si>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</si>
  <si>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</si>
  <si>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</si>
  <si>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</si>
  <si>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</si>
  <si>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</si>
  <si>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</si>
  <si>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</si>
  <si>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</si>
  <si>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</si>
  <si>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</si>
  <si>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</si>
  <si>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</si>
  <si>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</si>
  <si>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</si>
  <si>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</si>
  <si>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</si>
  <si>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</si>
  <si>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</si>
  <si>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</si>
  <si>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</si>
  <si>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</si>
  <si>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</si>
  <si>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</si>
  <si>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</si>
  <si>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</si>
  <si>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</si>
  <si>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</si>
  <si>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</si>
  <si>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</si>
  <si>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</si>
  <si>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</si>
  <si>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</si>
  <si>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</si>
  <si>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</si>
  <si>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</si>
  <si>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</si>
  <si>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</si>
  <si>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</si>
  <si>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</si>
  <si>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</si>
  <si>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</si>
  <si>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</si>
  <si>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</si>
  <si>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</si>
  <si>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</si>
  <si>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</si>
  <si>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</si>
  <si>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</si>
  <si>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</si>
  <si>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</si>
  <si>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</si>
  <si>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</si>
  <si>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</si>
  <si>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</si>
  <si>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</si>
  <si>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</si>
  <si>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</si>
  <si>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</si>
  <si>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</si>
  <si>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</si>
  <si>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</si>
  <si>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</si>
  <si>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</si>
  <si>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</si>
  <si>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</si>
  <si>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</si>
  <si>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</si>
  <si>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</si>
  <si>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</si>
  <si>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</si>
  <si>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</si>
  <si>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</si>
  <si>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</si>
  <si>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</si>
  <si>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</si>
  <si>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</si>
  <si>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</si>
  <si>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</si>
  <si>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</si>
  <si>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</si>
  <si>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</si>
  <si>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</si>
  <si>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</si>
  <si>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</si>
  <si>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</si>
  <si>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</si>
  <si>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</si>
  <si>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</si>
  <si>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</si>
  <si>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</si>
  <si>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</si>
  <si>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</si>
  <si>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</si>
  <si>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</si>
  <si>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</si>
  <si>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</si>
  <si>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</si>
  <si>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</si>
  <si>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</si>
  <si>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</si>
  <si>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</si>
  <si>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</si>
  <si>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</si>
  <si>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</si>
  <si>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</si>
  <si>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</si>
  <si>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</si>
  <si>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</si>
  <si>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</si>
  <si>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</si>
  <si>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</si>
  <si>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</si>
  <si>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</si>
  <si>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</si>
  <si>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</si>
  <si>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</si>
  <si>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</si>
  <si>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</si>
  <si>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</si>
  <si>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</si>
  <si>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</si>
  <si>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</si>
  <si>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</si>
  <si>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</si>
  <si>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</si>
  <si>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</si>
  <si>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</si>
  <si>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</si>
  <si>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</si>
  <si>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</si>
  <si>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</si>
  <si>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</si>
  <si>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</si>
  <si>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</si>
  <si>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</si>
  <si>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</si>
  <si>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</si>
  <si>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</si>
  <si>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</si>
  <si>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</si>
  <si>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</si>
  <si>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</si>
  <si>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</si>
  <si>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</si>
  <si>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</si>
  <si>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</si>
  <si>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</si>
  <si>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</si>
  <si>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</si>
  <si>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</si>
  <si>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</si>
  <si>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</si>
  <si>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</si>
  <si>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</si>
  <si>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</si>
  <si>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</si>
  <si>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</si>
  <si>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</si>
  <si>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</si>
  <si>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</si>
  <si>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</si>
  <si>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</si>
  <si>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</si>
  <si>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</si>
  <si>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</si>
  <si>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</si>
  <si>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</si>
  <si>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</si>
  <si>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</si>
  <si>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</si>
  <si>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</si>
  <si>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</si>
  <si>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</si>
  <si>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</si>
  <si>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</si>
  <si>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</si>
  <si>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</si>
  <si>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</si>
  <si>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</si>
  <si>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</si>
  <si>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</si>
  <si>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</si>
  <si>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</si>
  <si>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</si>
  <si>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</si>
  <si>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</si>
  <si>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</si>
  <si>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</si>
  <si>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</si>
  <si>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</si>
  <si>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</si>
  <si>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</si>
  <si>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</si>
  <si>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</si>
  <si>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</si>
  <si>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</si>
  <si>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</si>
  <si>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</si>
  <si>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</si>
  <si>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</si>
  <si>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</si>
  <si>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</si>
  <si>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</si>
  <si>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</si>
  <si>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</si>
  <si>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</si>
  <si>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</si>
  <si>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</si>
  <si>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</si>
  <si>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</si>
  <si>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</si>
  <si>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</si>
  <si>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</si>
  <si>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</si>
  <si>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</si>
  <si>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</si>
  <si>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</si>
  <si>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</si>
  <si>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</si>
  <si>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</si>
  <si>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</si>
  <si>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</si>
  <si>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</si>
  <si>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</si>
  <si>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</si>
  <si>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</si>
  <si>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</si>
  <si>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</si>
  <si>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</si>
  <si>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</si>
  <si>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</si>
  <si>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</si>
  <si>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</si>
  <si>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</si>
  <si>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</si>
  <si>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</si>
  <si>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</si>
  <si>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</si>
  <si>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</si>
  <si>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</si>
  <si>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</si>
  <si>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</si>
  <si>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</si>
  <si>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</si>
  <si>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</si>
  <si>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</si>
  <si>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</si>
  <si>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</si>
  <si>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</si>
  <si>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</si>
  <si>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</si>
  <si>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</si>
  <si>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</si>
  <si>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</si>
  <si>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</si>
  <si>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</si>
  <si>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</si>
  <si>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</si>
  <si>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</si>
  <si>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</si>
  <si>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</si>
  <si>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</si>
  <si>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</si>
  <si>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</si>
  <si>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</si>
  <si>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</si>
  <si>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</si>
  <si>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</si>
  <si>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</si>
  <si>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</si>
  <si>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</si>
  <si>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</si>
  <si>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</si>
  <si>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</si>
  <si>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</si>
  <si>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</si>
  <si>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</si>
  <si>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</si>
  <si>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</si>
  <si>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</si>
  <si>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</si>
  <si>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</si>
  <si>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</si>
  <si>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</si>
  <si>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</si>
  <si>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</si>
  <si>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</si>
  <si>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</si>
  <si>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</si>
  <si>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</si>
  <si>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</si>
  <si>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</si>
  <si>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</si>
  <si>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</si>
  <si>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</si>
  <si>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</si>
  <si>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</si>
  <si>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</si>
  <si>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</si>
  <si>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</si>
  <si>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</si>
  <si>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</si>
  <si>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</si>
  <si>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</si>
  <si>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</si>
  <si>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</si>
  <si>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</si>
  <si>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</si>
  <si>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</si>
  <si>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</si>
  <si>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</si>
  <si>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</si>
  <si>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</si>
  <si>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</si>
  <si>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</si>
  <si>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</si>
  <si>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</si>
  <si>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</si>
  <si>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</si>
  <si>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</si>
  <si>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</si>
  <si>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</si>
  <si>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</si>
  <si>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</si>
  <si>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</si>
  <si>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</si>
  <si>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</si>
  <si>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</si>
  <si>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</si>
  <si>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</si>
  <si>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</si>
  <si>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</si>
  <si>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</si>
  <si>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</si>
  <si>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</si>
  <si>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</si>
  <si>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</si>
  <si>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</si>
  <si>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</si>
  <si>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</si>
  <si>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</si>
  <si>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</si>
  <si>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</si>
  <si>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</si>
  <si>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</si>
  <si>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</si>
  <si>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</si>
  <si>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</si>
  <si>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</si>
  <si>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</si>
  <si>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</si>
  <si>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</si>
  <si>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</si>
  <si>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</si>
  <si>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</si>
  <si>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</si>
  <si>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</si>
  <si>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</si>
  <si>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</si>
  <si>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</si>
  <si>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</si>
  <si>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</si>
  <si>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</si>
  <si>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</si>
  <si>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</si>
  <si>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</si>
  <si>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</si>
  <si>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</si>
  <si>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</si>
  <si>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</si>
  <si>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</si>
  <si>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</si>
  <si>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</si>
  <si>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</si>
  <si>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</si>
  <si>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</si>
  <si>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</si>
  <si>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</si>
  <si>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</si>
  <si>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</si>
  <si>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</si>
  <si>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</si>
  <si>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</si>
  <si>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</si>
  <si>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</si>
  <si>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</si>
  <si>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</si>
  <si>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</si>
  <si>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</si>
  <si>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</si>
  <si>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</si>
  <si>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</si>
  <si>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</si>
  <si>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</si>
  <si>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</si>
  <si>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</si>
  <si>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</si>
  <si>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</si>
  <si>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</si>
  <si>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</si>
  <si>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</si>
  <si>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</si>
  <si>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</si>
  <si>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</si>
  <si>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</si>
  <si>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</si>
  <si>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</si>
  <si>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</si>
  <si>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</si>
  <si>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</si>
  <si>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</si>
  <si>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</si>
  <si>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</si>
  <si>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</si>
  <si>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</si>
  <si>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</si>
  <si>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</si>
  <si>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</si>
  <si>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</si>
  <si>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</si>
  <si>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</si>
  <si>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</si>
  <si>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</si>
  <si>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</si>
  <si>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</si>
  <si>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</si>
  <si>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</si>
  <si>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</si>
  <si>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</si>
  <si>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</si>
  <si>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</si>
  <si>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</si>
  <si>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</si>
  <si>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</si>
  <si>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</si>
  <si>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</si>
  <si>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</si>
  <si>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</si>
  <si>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</si>
  <si>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</si>
  <si>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</si>
  <si>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</si>
  <si>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</si>
  <si>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</si>
  <si>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</si>
  <si>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</si>
  <si>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</si>
  <si>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</si>
  <si>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</si>
  <si>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</si>
  <si>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</si>
  <si>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</si>
  <si>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</si>
  <si>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</si>
  <si>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</si>
  <si>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</si>
  <si>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</si>
  <si>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</si>
  <si>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</si>
  <si>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</si>
  <si>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</si>
  <si>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</si>
  <si>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</si>
  <si>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</si>
  <si>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</si>
  <si>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</si>
  <si>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</si>
  <si>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</si>
  <si>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</si>
  <si>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</si>
  <si>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</si>
  <si>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</si>
  <si>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</si>
  <si>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</si>
  <si>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</si>
  <si>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</si>
  <si>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</si>
  <si>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</si>
  <si>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</si>
  <si>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</si>
  <si>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</si>
  <si>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</si>
  <si>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</si>
  <si>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</si>
  <si>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</si>
  <si>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</si>
  <si>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</si>
  <si>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</si>
  <si>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</si>
  <si>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</si>
  <si>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</si>
  <si>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</si>
  <si>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</si>
  <si>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</si>
  <si>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</si>
  <si>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</si>
  <si>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</si>
  <si>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</si>
  <si>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</si>
  <si>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</si>
  <si>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</si>
  <si>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</si>
  <si>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</si>
  <si>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</si>
  <si>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</si>
  <si>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</si>
  <si>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</si>
  <si>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</si>
  <si>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</si>
  <si>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</si>
  <si>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</si>
  <si>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</si>
  <si>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</si>
  <si>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</si>
  <si>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</si>
  <si>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</si>
  <si>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</si>
  <si>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</si>
  <si>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</si>
  <si>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</si>
  <si>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</si>
  <si>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</si>
  <si>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</si>
  <si>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</si>
  <si>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</si>
  <si>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</si>
  <si>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</si>
  <si>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</si>
  <si>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</si>
  <si>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</si>
  <si>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</si>
  <si>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</si>
  <si>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</si>
  <si>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</si>
  <si>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</si>
  <si>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</si>
  <si>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</si>
  <si>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</si>
  <si>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</si>
  <si>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</si>
  <si>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</si>
  <si>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</si>
  <si>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</si>
  <si>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</si>
  <si>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</si>
  <si>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</si>
  <si>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</si>
  <si>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</si>
  <si>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</si>
  <si>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</si>
  <si>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</si>
  <si>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</si>
  <si>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</si>
  <si>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</si>
  <si>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</si>
  <si>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</si>
  <si>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</si>
  <si>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</si>
  <si>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</si>
  <si>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</si>
  <si>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</si>
  <si>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</si>
  <si>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</si>
  <si>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</si>
  <si>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</si>
  <si>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</si>
  <si>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</si>
  <si>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</si>
  <si>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</si>
  <si>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</si>
  <si>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</si>
  <si>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</si>
  <si>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</si>
  <si>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</si>
  <si>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</si>
  <si>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</si>
  <si>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</si>
  <si>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</si>
  <si>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</si>
  <si>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</si>
  <si>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</si>
  <si>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</si>
  <si>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</si>
  <si>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</si>
  <si>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</si>
  <si>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</si>
  <si>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</si>
  <si>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</si>
  <si>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</si>
  <si>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</si>
  <si>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</si>
  <si>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</si>
  <si>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</si>
  <si>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</si>
  <si>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</si>
  <si>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</si>
  <si>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</si>
  <si>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</si>
  <si>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</si>
  <si>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</si>
  <si>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</si>
  <si>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</si>
  <si>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</si>
  <si>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</si>
  <si>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</si>
  <si>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</si>
  <si>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</si>
  <si>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</si>
  <si>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</si>
  <si>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</si>
  <si>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</si>
  <si>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</si>
  <si>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</si>
  <si>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</si>
  <si>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</si>
  <si>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</si>
  <si>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</si>
  <si>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</si>
  <si>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</si>
  <si>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</si>
  <si>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</si>
  <si>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</si>
  <si>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</si>
  <si>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</si>
  <si>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</si>
  <si>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</si>
  <si>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</si>
  <si>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</si>
  <si>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</si>
  <si>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</si>
  <si>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</si>
  <si>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</si>
  <si>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</si>
  <si>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</si>
  <si>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</si>
  <si>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</si>
  <si>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</si>
  <si>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</si>
  <si>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</si>
  <si>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</si>
  <si>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</si>
  <si>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</si>
  <si>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</si>
  <si>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</si>
  <si>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</si>
  <si>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</si>
  <si>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</si>
  <si>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</si>
  <si>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</si>
  <si>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</si>
  <si>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</si>
  <si>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</si>
  <si>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</si>
  <si>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</si>
  <si>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</si>
  <si>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</si>
  <si>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</si>
  <si>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</si>
  <si>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</si>
  <si>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</si>
  <si>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</si>
  <si>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</si>
  <si>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</si>
  <si>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</si>
  <si>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</si>
  <si>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</si>
  <si>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</si>
  <si>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</si>
  <si>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</si>
  <si>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</si>
  <si>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</si>
  <si>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</si>
  <si>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</si>
  <si>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</si>
  <si>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</si>
  <si>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</si>
  <si>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</si>
  <si>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</si>
  <si>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</si>
  <si>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</si>
  <si>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</si>
  <si>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</si>
  <si>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</si>
  <si>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</si>
  <si>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</si>
  <si>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</si>
  <si>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</si>
  <si>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</si>
  <si>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</si>
  <si>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</si>
  <si>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</si>
  <si>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</si>
  <si>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</si>
  <si>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</si>
  <si>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</si>
  <si>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</si>
  <si>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</si>
  <si>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</si>
  <si>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</si>
  <si>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</si>
  <si>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</si>
  <si>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</si>
  <si>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</si>
  <si>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</si>
  <si>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</si>
  <si>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</si>
  <si>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</si>
  <si>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</si>
  <si>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</si>
  <si>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</si>
  <si>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</si>
  <si>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</si>
  <si>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</si>
  <si>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</si>
  <si>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</si>
  <si>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</si>
  <si>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</si>
  <si>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</si>
  <si>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</si>
  <si>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</si>
  <si>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</si>
  <si>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</si>
  <si>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</si>
  <si>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</si>
  <si>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</si>
  <si>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</si>
  <si>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</si>
  <si>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</si>
  <si>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</si>
  <si>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</si>
  <si>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</si>
  <si>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</si>
  <si>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</si>
  <si>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</si>
  <si>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</si>
  <si>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</si>
  <si>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</si>
  <si>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</si>
  <si>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</si>
  <si>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</si>
  <si>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</si>
  <si>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</si>
  <si>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</si>
  <si>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</si>
  <si>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</si>
  <si>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</si>
  <si>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</si>
  <si>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</si>
  <si>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</si>
  <si>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</si>
  <si>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</si>
  <si>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</si>
  <si>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</si>
  <si>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</si>
  <si>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</si>
  <si>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</si>
  <si>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</si>
  <si>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</si>
  <si>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</si>
  <si>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</si>
  <si>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</si>
  <si>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</si>
  <si>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</si>
  <si>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</si>
  <si>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</si>
  <si>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</si>
  <si>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</si>
  <si>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</si>
  <si>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</si>
  <si>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</si>
  <si>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</si>
  <si>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</si>
  <si>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</si>
  <si>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</si>
  <si>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</si>
  <si>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</si>
  <si>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</si>
  <si>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</si>
  <si>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</si>
  <si>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</si>
  <si>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</si>
  <si>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</si>
  <si>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</si>
  <si>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</si>
  <si>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</si>
  <si>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</si>
  <si>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</si>
  <si>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</si>
  <si>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</si>
  <si>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</si>
  <si>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</si>
  <si>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</si>
  <si>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</si>
  <si>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</si>
  <si>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</si>
  <si>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</si>
  <si>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</si>
  <si>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</si>
  <si>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</si>
  <si>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</si>
  <si>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</si>
  <si>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</si>
  <si>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</si>
  <si>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</si>
  <si>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</si>
  <si>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</si>
  <si>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</si>
  <si>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</si>
  <si>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</si>
  <si>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</si>
  <si>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</si>
  <si>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</si>
  <si>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</si>
  <si>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</si>
  <si>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</si>
  <si>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</si>
  <si>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</si>
  <si>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</si>
  <si>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</si>
  <si>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</si>
  <si>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</si>
  <si>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</si>
  <si>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</si>
  <si>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</si>
  <si>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</si>
  <si>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</si>
  <si>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</si>
  <si>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</si>
  <si>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</si>
  <si>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</si>
  <si>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</si>
  <si>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</si>
  <si>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</si>
  <si>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</si>
  <si>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</si>
  <si>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</si>
  <si>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</si>
  <si>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</si>
  <si>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</si>
  <si>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</si>
  <si>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</si>
  <si>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</si>
  <si>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</si>
  <si>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</si>
  <si>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</si>
  <si>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</si>
  <si>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</si>
  <si>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</si>
  <si>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</si>
  <si>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</si>
  <si>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</si>
  <si>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</si>
  <si>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</si>
  <si>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</si>
  <si>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</si>
  <si>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</si>
  <si>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</si>
  <si>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</si>
  <si>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</si>
  <si>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</si>
  <si>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</si>
  <si>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</si>
  <si>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</si>
  <si>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</si>
  <si>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</si>
  <si>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</si>
  <si>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</si>
  <si>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</si>
  <si>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</si>
  <si>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</si>
  <si>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</si>
  <si>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</si>
  <si>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</si>
  <si>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</si>
  <si>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</si>
  <si>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</si>
  <si>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</si>
  <si>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</si>
  <si>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</si>
  <si>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</si>
  <si>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</si>
  <si>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</si>
  <si>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</si>
  <si>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</si>
  <si>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</si>
  <si>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</si>
  <si>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</si>
  <si>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</si>
  <si>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</si>
  <si>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</si>
  <si>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</si>
  <si>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</si>
  <si>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</si>
  <si>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</si>
  <si>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</si>
  <si>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</si>
  <si>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</si>
  <si>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</si>
  <si>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</si>
  <si>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</si>
  <si>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</si>
  <si>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</si>
  <si>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</si>
  <si>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</si>
  <si>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</si>
  <si>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</si>
  <si>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</si>
  <si>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</si>
  <si>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</si>
  <si>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</si>
  <si>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</si>
  <si>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</si>
  <si>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</si>
  <si>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</si>
  <si>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</si>
  <si>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</si>
  <si>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</si>
  <si>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</si>
  <si>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</si>
  <si>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</si>
  <si>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</si>
  <si>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</si>
  <si>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</si>
  <si>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</si>
  <si>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</si>
  <si>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</si>
  <si>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</si>
  <si>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</si>
  <si>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</si>
  <si>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</si>
  <si>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</si>
  <si>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</si>
  <si>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</si>
  <si>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</si>
  <si>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</si>
  <si>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</si>
  <si>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</si>
  <si>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</si>
  <si>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</si>
  <si>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</si>
  <si>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</si>
  <si>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</si>
  <si>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</si>
  <si>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</si>
  <si>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</si>
  <si>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</si>
  <si>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</si>
  <si>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</si>
  <si>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</si>
  <si>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</si>
  <si>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</si>
  <si>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</si>
  <si>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</si>
  <si>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</si>
  <si>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</si>
  <si>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</si>
  <si>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</si>
  <si>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</si>
  <si>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</si>
  <si>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</si>
  <si>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</si>
  <si>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</si>
  <si>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</si>
  <si>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</si>
  <si>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</si>
  <si>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</si>
  <si>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</si>
  <si>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</si>
  <si>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</si>
  <si>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</si>
  <si>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</si>
  <si>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</si>
  <si>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</si>
  <si>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</si>
  <si>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</si>
  <si>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</si>
  <si>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</si>
  <si>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</si>
  <si>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</si>
  <si>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</si>
  <si>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</si>
  <si>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</si>
  <si>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</si>
  <si>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</si>
  <si>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</si>
  <si>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</si>
  <si>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</si>
  <si>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</si>
  <si>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</si>
  <si>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</si>
  <si>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</si>
  <si>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</si>
  <si>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</si>
  <si>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</si>
  <si>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</si>
  <si>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</si>
  <si>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</si>
  <si>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</si>
  <si>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</si>
  <si>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</si>
  <si>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</si>
  <si>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</si>
  <si>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</si>
  <si>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</si>
  <si>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</si>
  <si>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</si>
  <si>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</si>
  <si>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</si>
  <si>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</si>
  <si>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</si>
  <si>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</si>
  <si>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</si>
  <si>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</si>
  <si>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</si>
  <si>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</si>
  <si>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</si>
  <si>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</si>
  <si>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</si>
  <si>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</si>
  <si>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</si>
  <si>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</si>
  <si>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</si>
  <si>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</si>
  <si>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</si>
  <si>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</si>
  <si>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</si>
  <si>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</si>
  <si>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</si>
  <si>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</si>
  <si>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</si>
  <si>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</si>
  <si>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</si>
  <si>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</si>
  <si>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</si>
  <si>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</si>
  <si>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</si>
  <si>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</si>
  <si>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</si>
  <si>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</si>
  <si>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</si>
  <si>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</si>
  <si>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</si>
  <si>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</si>
  <si>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</si>
  <si>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</si>
  <si>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</si>
  <si>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</si>
  <si>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</si>
  <si>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</si>
  <si>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</si>
  <si>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</si>
  <si>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</si>
  <si>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</si>
  <si>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</si>
  <si>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</si>
  <si>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</si>
  <si>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</si>
  <si>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</si>
  <si>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</si>
  <si>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</si>
  <si>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</si>
  <si>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</si>
  <si>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</si>
  <si>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</si>
  <si>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</si>
  <si>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</si>
  <si>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</si>
  <si>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</si>
  <si>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</si>
  <si>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</si>
  <si>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</si>
  <si>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</si>
  <si>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</si>
  <si>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</si>
  <si>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</si>
  <si>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</si>
  <si>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</si>
  <si>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</si>
  <si>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</si>
  <si>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</si>
  <si>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</si>
  <si>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</si>
  <si>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</si>
  <si>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</si>
  <si>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</si>
  <si>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</si>
  <si>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</si>
  <si>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</si>
  <si>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</si>
  <si>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</si>
  <si>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</si>
  <si>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</si>
  <si>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</si>
  <si>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</si>
  <si>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</si>
  <si>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</si>
  <si>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</si>
  <si>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</si>
  <si>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</si>
  <si>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</si>
  <si>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</si>
  <si>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</si>
  <si>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</si>
  <si>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</si>
  <si>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</si>
  <si>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</si>
  <si>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</si>
  <si>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</si>
  <si>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</si>
  <si>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</si>
  <si>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</si>
  <si>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</si>
  <si>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</si>
  <si>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</si>
  <si>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</si>
  <si>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</si>
  <si>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</si>
  <si>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</si>
  <si>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</si>
  <si>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</si>
  <si>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</si>
  <si>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</si>
  <si>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</si>
  <si>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</si>
  <si>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</si>
  <si>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</si>
  <si>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</si>
  <si>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</si>
  <si>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</si>
  <si>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</si>
  <si>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</si>
  <si>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</si>
  <si>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</si>
  <si>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</si>
  <si>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</si>
  <si>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</si>
  <si>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</si>
  <si>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</si>
  <si>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</si>
  <si>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</si>
  <si>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</si>
  <si>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</si>
  <si>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</si>
  <si>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</si>
  <si>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</si>
  <si>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</si>
  <si>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</si>
  <si>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</si>
  <si>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</si>
  <si>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</si>
  <si>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</si>
  <si>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</si>
  <si>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</si>
  <si>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</si>
  <si>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</si>
  <si>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</si>
  <si>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</si>
  <si>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</si>
  <si>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</si>
  <si>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</si>
  <si>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</si>
  <si>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</si>
  <si>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</si>
  <si>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</si>
  <si>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</si>
  <si>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</si>
  <si>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</si>
  <si>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</si>
  <si>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</si>
  <si>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</si>
  <si>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</si>
  <si>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</si>
  <si>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</si>
  <si>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</si>
  <si>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</si>
  <si>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</si>
  <si>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</si>
  <si>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</si>
  <si>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</si>
  <si>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</si>
  <si>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</si>
  <si>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</si>
  <si>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</si>
  <si>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</si>
  <si>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</si>
  <si>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</si>
  <si>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</si>
  <si>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</si>
  <si>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</si>
  <si>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</si>
  <si>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</si>
  <si>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</si>
  <si>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</si>
  <si>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</si>
  <si>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</si>
  <si>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</si>
  <si>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</si>
  <si>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</si>
  <si>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</si>
  <si>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</si>
  <si>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</si>
  <si>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</si>
  <si>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</si>
  <si>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</si>
  <si>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</si>
  <si>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</si>
  <si>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</si>
  <si>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</si>
  <si>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</si>
  <si>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</si>
  <si>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</si>
  <si>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</si>
  <si>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</si>
  <si>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</si>
  <si>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</si>
  <si>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</si>
  <si>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</si>
  <si>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</si>
  <si>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</si>
  <si>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</si>
  <si>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</si>
  <si>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</si>
  <si>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</si>
  <si>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</si>
  <si>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</si>
  <si>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</si>
  <si>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</si>
  <si>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</si>
  <si>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</si>
  <si>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</si>
  <si>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</si>
  <si>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</si>
  <si>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</si>
  <si>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</si>
  <si>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</si>
  <si>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</si>
  <si>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</si>
  <si>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</si>
  <si>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</si>
  <si>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</si>
  <si>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</si>
  <si>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</si>
  <si>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</si>
  <si>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</si>
  <si>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</si>
  <si>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</si>
  <si>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</si>
  <si>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</si>
  <si>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</si>
  <si>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</si>
  <si>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</si>
  <si>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</si>
  <si>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</si>
  <si>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</si>
  <si>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</si>
  <si>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</si>
  <si>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</si>
  <si>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</si>
  <si>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</si>
  <si>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</si>
  <si>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</si>
  <si>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</si>
  <si>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</si>
  <si>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</si>
  <si>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</si>
  <si>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</si>
  <si>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</si>
  <si>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</si>
  <si>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</si>
  <si>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</si>
  <si>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</si>
  <si>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</si>
  <si>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</si>
  <si>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</si>
  <si>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</si>
  <si>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</si>
  <si>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</si>
  <si>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</si>
  <si>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</si>
  <si>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</si>
  <si>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</si>
  <si>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</si>
  <si>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</si>
  <si>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</si>
  <si>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</si>
  <si>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</si>
  <si>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</si>
  <si>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</si>
  <si>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</si>
  <si>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</si>
  <si>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</si>
  <si>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</si>
  <si>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</si>
  <si>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</si>
  <si>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</si>
  <si>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</si>
  <si>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</si>
  <si>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</si>
  <si>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</si>
  <si>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</si>
  <si>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</si>
  <si>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</si>
  <si>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</si>
  <si>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</si>
  <si>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</si>
  <si>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</si>
  <si>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</si>
  <si>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</si>
  <si>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</si>
  <si>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</si>
  <si>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</si>
  <si>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</si>
  <si>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</si>
  <si>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</si>
  <si>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</si>
  <si>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</si>
  <si>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</si>
  <si>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</si>
  <si>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</si>
  <si>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</si>
  <si>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</si>
  <si>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</si>
  <si>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</si>
  <si>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</si>
  <si>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</si>
  <si>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</si>
  <si>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</si>
  <si>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</si>
  <si>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</si>
  <si>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</si>
  <si>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</si>
  <si>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</si>
  <si>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</si>
  <si>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</si>
  <si>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</si>
  <si>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</si>
  <si>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</si>
  <si>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</si>
  <si>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</si>
  <si>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</si>
  <si>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</si>
  <si>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</si>
  <si>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</si>
  <si>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</si>
  <si>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</si>
  <si>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</si>
  <si>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</si>
  <si>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</si>
  <si>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</si>
  <si>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</si>
  <si>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</si>
  <si>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</si>
  <si>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</si>
  <si>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</si>
  <si>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</si>
  <si>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</si>
  <si>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</si>
  <si>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</si>
  <si>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</si>
  <si>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</si>
  <si>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</si>
  <si>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</si>
  <si>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</si>
  <si>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</si>
  <si>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</si>
  <si>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</si>
  <si>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</si>
  <si>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</si>
  <si>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</si>
  <si>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</si>
  <si>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</si>
  <si>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</si>
  <si>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</si>
  <si>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</si>
  <si>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</si>
  <si>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</si>
  <si>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</si>
  <si>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</si>
  <si>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</si>
  <si>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</si>
  <si>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</si>
  <si>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</si>
  <si>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</si>
  <si>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</si>
  <si>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</si>
  <si>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</si>
  <si>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</si>
  <si>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</si>
  <si>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</si>
  <si>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</si>
  <si>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</si>
  <si>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</si>
  <si>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</si>
  <si>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</si>
  <si>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</si>
  <si>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</si>
  <si>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</si>
  <si>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</si>
  <si>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</si>
  <si>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</si>
  <si>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</si>
  <si>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</si>
  <si>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</si>
  <si>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</si>
  <si>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</si>
  <si>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</si>
  <si>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</si>
  <si>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</si>
  <si>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</si>
  <si>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</si>
  <si>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</si>
  <si>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</si>
  <si>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</si>
  <si>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</si>
  <si>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</si>
  <si>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</si>
  <si>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</si>
  <si>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</si>
  <si>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</si>
  <si>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</si>
  <si>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</si>
  <si>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</si>
  <si>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</si>
  <si>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</si>
  <si>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</si>
  <si>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</si>
  <si>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</si>
  <si>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</si>
  <si>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</si>
  <si>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</si>
  <si>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</si>
  <si>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</si>
  <si>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</si>
  <si>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</si>
  <si>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</si>
  <si>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</si>
  <si>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</si>
  <si>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</si>
  <si>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</si>
  <si>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</si>
  <si>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</si>
  <si>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</si>
  <si>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</si>
  <si>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</si>
  <si>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</si>
  <si>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</si>
  <si>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</si>
  <si>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</si>
  <si>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</si>
  <si>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</si>
  <si>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</si>
  <si>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</si>
  <si>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</si>
  <si>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</si>
  <si>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</si>
  <si>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</si>
  <si>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</si>
  <si>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</si>
  <si>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</si>
  <si>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</si>
  <si>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</si>
  <si>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</si>
  <si>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</si>
  <si>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</si>
  <si>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</si>
  <si>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</si>
  <si>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</si>
  <si>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</si>
  <si>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</si>
  <si>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</si>
  <si>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</si>
  <si>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</si>
  <si>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</si>
  <si>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</si>
  <si>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</si>
  <si>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</si>
  <si>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</si>
  <si>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</si>
  <si>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</si>
  <si>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</si>
  <si>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</si>
  <si>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</si>
  <si>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</si>
  <si>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</si>
  <si>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</si>
  <si>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</si>
  <si>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</si>
  <si>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</si>
  <si>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</si>
  <si>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</si>
  <si>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</si>
  <si>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</si>
  <si>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</si>
  <si>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</si>
  <si>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</si>
  <si>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</si>
  <si>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</si>
  <si>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</si>
  <si>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</si>
  <si>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</si>
  <si>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</si>
  <si>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</si>
  <si>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</si>
  <si>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</si>
  <si>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</si>
  <si>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</si>
  <si>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</si>
  <si>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</si>
  <si>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</si>
  <si>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</si>
  <si>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</si>
  <si>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</si>
  <si>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</si>
  <si>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</si>
  <si>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</si>
  <si>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</si>
  <si>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</si>
  <si>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</si>
  <si>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</si>
  <si>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</si>
  <si>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</si>
  <si>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</si>
  <si>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</si>
  <si>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</si>
  <si>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</si>
  <si>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</si>
  <si>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</si>
  <si>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</si>
  <si>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</si>
  <si>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</si>
  <si>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</si>
  <si>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</si>
  <si>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</si>
  <si>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</si>
  <si>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</si>
  <si>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</si>
  <si>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</si>
  <si>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</si>
  <si>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</si>
  <si>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</si>
  <si>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</si>
  <si>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</si>
  <si>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</si>
  <si>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</si>
  <si>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</si>
  <si>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</si>
  <si>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</si>
  <si>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</si>
  <si>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</si>
  <si>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</si>
  <si>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</si>
  <si>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</si>
  <si>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</si>
  <si>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</si>
  <si>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</si>
  <si>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</si>
  <si>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</si>
  <si>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</si>
  <si>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</si>
  <si>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</si>
  <si>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</si>
  <si>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</si>
  <si>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</si>
  <si>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</si>
  <si>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</si>
  <si>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</si>
  <si>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</si>
  <si>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</si>
  <si>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</si>
  <si>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</si>
  <si>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</si>
  <si>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</si>
  <si>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</si>
  <si>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</si>
  <si>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</si>
  <si>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</si>
  <si>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</si>
  <si>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</si>
  <si>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</si>
  <si>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</si>
  <si>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</si>
  <si>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</si>
  <si>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</si>
  <si>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</si>
  <si>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</si>
  <si>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</si>
  <si>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</si>
  <si>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</si>
  <si>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</si>
  <si>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</si>
  <si>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</si>
  <si>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</si>
  <si>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</si>
  <si>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</si>
  <si>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</si>
  <si>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</si>
  <si>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</si>
  <si>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</si>
  <si>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</si>
  <si>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</si>
  <si>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</si>
  <si>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</si>
  <si>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</si>
  <si>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</si>
  <si>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</si>
  <si>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</si>
  <si>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</si>
  <si>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</si>
  <si>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</si>
  <si>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</si>
  <si>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</si>
  <si>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</si>
  <si>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</si>
  <si>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</si>
  <si>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</si>
  <si>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</si>
  <si>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</si>
  <si>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</si>
  <si>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</si>
  <si>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</si>
  <si>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</si>
  <si>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</si>
  <si>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</si>
  <si>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</si>
  <si>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</si>
  <si>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</si>
  <si>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</si>
  <si>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</si>
  <si>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</si>
  <si>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</si>
  <si>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</si>
  <si>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</si>
  <si>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</si>
  <si>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</si>
  <si>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</si>
  <si>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</si>
  <si>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</si>
  <si>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</si>
  <si>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</si>
  <si>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</si>
  <si>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</si>
  <si>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</si>
  <si>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</si>
  <si>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</si>
  <si>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</si>
  <si>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</si>
  <si>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</si>
  <si>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</si>
  <si>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</si>
  <si>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</si>
  <si>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</si>
  <si>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</si>
  <si>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</si>
  <si>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</si>
  <si>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</si>
  <si>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</si>
  <si>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</si>
  <si>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</si>
  <si>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</si>
  <si>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</si>
  <si>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</si>
  <si>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</si>
  <si>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</si>
  <si>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</si>
  <si>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</si>
  <si>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</si>
  <si>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</si>
  <si>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</si>
  <si>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</si>
  <si>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</si>
  <si>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</si>
  <si>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</si>
  <si>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</si>
  <si>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</si>
  <si>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</si>
  <si>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</si>
  <si>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</si>
  <si>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</si>
  <si>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</si>
  <si>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</si>
  <si>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</si>
  <si>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</si>
  <si>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</si>
  <si>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</si>
  <si>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</si>
  <si>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</si>
  <si>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</si>
  <si>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</si>
  <si>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</si>
  <si>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</si>
  <si>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</si>
  <si>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</si>
  <si>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</si>
  <si>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</si>
  <si>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</si>
  <si>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</si>
  <si>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</si>
  <si>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</si>
  <si>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</si>
  <si>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</si>
  <si>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</si>
  <si>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</si>
  <si>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</si>
  <si>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</si>
  <si>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</si>
  <si>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</si>
  <si>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</si>
  <si>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</si>
  <si>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</si>
  <si>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</si>
  <si>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</si>
  <si>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</si>
  <si>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</si>
  <si>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</si>
  <si>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</si>
  <si>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</si>
  <si>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</si>
  <si>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</si>
  <si>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</si>
  <si>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</si>
  <si>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</si>
  <si>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</si>
  <si>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</si>
  <si>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</si>
  <si>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</si>
  <si>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</si>
  <si>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</si>
  <si>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</si>
  <si>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</si>
  <si>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</si>
  <si>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</si>
  <si>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</si>
  <si>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</si>
  <si>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</si>
  <si>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</si>
  <si>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</si>
  <si>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</si>
  <si>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</si>
  <si>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</si>
  <si>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</si>
  <si>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</si>
  <si>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</si>
  <si>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</si>
  <si>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</si>
  <si>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</si>
  <si>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</si>
  <si>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</si>
  <si>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</si>
  <si>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</si>
  <si>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</si>
  <si>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</si>
  <si>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</si>
  <si>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</si>
  <si>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</si>
  <si>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</si>
  <si>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</si>
  <si>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</si>
  <si>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</si>
  <si>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</si>
  <si>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</si>
  <si>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</si>
  <si>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</si>
  <si>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</si>
  <si>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</si>
  <si>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</si>
  <si>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</si>
  <si>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</si>
  <si>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</si>
  <si>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</si>
  <si>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</si>
  <si>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</si>
  <si>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</si>
  <si>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</si>
  <si>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</si>
  <si>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</si>
  <si>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</si>
  <si>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</si>
  <si>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</si>
  <si>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</si>
  <si>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</si>
  <si>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</si>
  <si>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</si>
  <si>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</si>
  <si>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</si>
  <si>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</si>
  <si>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</si>
  <si>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</si>
  <si>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</si>
  <si>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</si>
  <si>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</si>
  <si>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</si>
  <si>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</si>
  <si>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</si>
  <si>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</si>
  <si>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</si>
  <si>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</si>
  <si>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</si>
  <si>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</si>
  <si>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</si>
  <si>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</si>
  <si>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</si>
  <si>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</si>
  <si>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</si>
  <si>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</si>
  <si>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</si>
  <si>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</si>
  <si>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</si>
  <si>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</si>
  <si>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</si>
  <si>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</si>
  <si>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</si>
  <si>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</si>
  <si>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</si>
  <si>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</si>
  <si>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</si>
  <si>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</si>
  <si>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</si>
  <si>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</si>
  <si>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</si>
  <si>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</si>
  <si>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</si>
  <si>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</si>
  <si>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</si>
  <si>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</si>
  <si>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</si>
  <si>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</si>
  <si>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</si>
  <si>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</si>
  <si>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</si>
  <si>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</si>
  <si>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</si>
  <si>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</si>
  <si>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</si>
  <si>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</si>
  <si>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</si>
  <si>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</si>
  <si>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</si>
  <si>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</si>
  <si>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</si>
  <si>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</si>
  <si>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</si>
  <si>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</si>
  <si>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</si>
  <si>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</si>
  <si>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</si>
  <si>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</si>
  <si>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</si>
  <si>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</si>
  <si>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</si>
  <si>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</si>
  <si>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</si>
  <si>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</si>
  <si>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</si>
  <si>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</si>
  <si>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</si>
  <si>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</si>
  <si>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</si>
  <si>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</si>
  <si>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</si>
  <si>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</si>
  <si>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</si>
  <si>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</si>
  <si>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</si>
  <si>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</si>
  <si>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</si>
  <si>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</si>
  <si>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</si>
  <si>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</si>
  <si>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</si>
  <si>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</si>
  <si>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</si>
  <si>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</si>
  <si>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</si>
  <si>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</si>
  <si>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</si>
  <si>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</si>
  <si>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</si>
  <si>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</si>
  <si>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</si>
  <si>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</si>
  <si>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</si>
  <si>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</si>
  <si>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</si>
  <si>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</si>
  <si>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</si>
  <si>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</si>
  <si>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</si>
  <si>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</si>
  <si>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</si>
  <si>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</si>
  <si>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</si>
  <si>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</si>
  <si>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</si>
  <si>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</si>
  <si>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</si>
  <si>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</si>
  <si>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</si>
  <si>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</si>
  <si>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</si>
  <si>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</si>
  <si>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</si>
  <si>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</si>
  <si>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</si>
  <si>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</si>
  <si>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</si>
  <si>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</si>
  <si>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</si>
  <si>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</si>
  <si>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</si>
  <si>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</si>
  <si>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</si>
  <si>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</si>
  <si>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</si>
  <si>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</si>
  <si>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</si>
  <si>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</si>
  <si>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</si>
  <si>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</si>
  <si>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</si>
  <si>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</si>
  <si>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</si>
  <si>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</si>
  <si>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</si>
  <si>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</si>
  <si>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</si>
  <si>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</si>
  <si>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</si>
  <si>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</si>
  <si>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</si>
  <si>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</si>
  <si>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</si>
  <si>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</si>
  <si>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</si>
  <si>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</si>
  <si>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</si>
  <si>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</si>
  <si>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</si>
  <si>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</si>
  <si>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</si>
  <si>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</si>
  <si>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</si>
  <si>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</si>
  <si>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</si>
  <si>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</si>
  <si>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</si>
  <si>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</si>
  <si>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</si>
  <si>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</si>
  <si>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</si>
  <si>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</si>
  <si>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</si>
  <si>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</si>
  <si>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</si>
  <si>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</si>
  <si>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</si>
  <si>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</si>
  <si>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</si>
  <si>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</si>
  <si>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</si>
  <si>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</si>
  <si>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</si>
  <si>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</si>
  <si>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</si>
  <si>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</si>
  <si>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</si>
  <si>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</si>
  <si>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</si>
  <si>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</si>
  <si>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</si>
  <si>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</si>
  <si>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</si>
  <si>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</si>
  <si>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</si>
  <si>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</si>
  <si>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</si>
  <si>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</si>
  <si>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</si>
  <si>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</si>
  <si>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</si>
  <si>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</si>
  <si>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</si>
  <si>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</si>
  <si>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</si>
  <si>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</si>
  <si>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</si>
  <si>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</si>
  <si>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</si>
  <si>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</si>
  <si>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</si>
  <si>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</si>
  <si>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</si>
  <si>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</si>
  <si>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</si>
  <si>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</si>
  <si>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</si>
  <si>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</si>
  <si>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</si>
  <si>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</si>
  <si>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</si>
  <si>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</si>
  <si>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</si>
  <si>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</si>
  <si>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</si>
  <si>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</si>
  <si>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</si>
  <si>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</si>
  <si>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</si>
  <si>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</si>
  <si>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</si>
  <si>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</si>
  <si>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</si>
  <si>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</si>
  <si>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</si>
  <si>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</si>
  <si>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</si>
  <si>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</si>
  <si>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</si>
  <si>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</si>
  <si>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</si>
  <si>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</si>
  <si>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</si>
  <si>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</si>
  <si>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</si>
  <si>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</si>
  <si>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</si>
  <si>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</si>
  <si>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</si>
  <si>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</si>
  <si>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</si>
  <si>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</si>
  <si>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</si>
  <si>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</si>
  <si>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</si>
  <si>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</si>
  <si>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</si>
  <si>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</si>
  <si>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</si>
  <si>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</si>
  <si>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</si>
  <si>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</si>
  <si>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</si>
  <si>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</si>
  <si>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</si>
  <si>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</si>
  <si>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</si>
  <si>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</si>
  <si>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</si>
  <si>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</si>
  <si>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</si>
  <si>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</si>
  <si>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</si>
  <si>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</si>
  <si>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</si>
  <si>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</si>
  <si>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</si>
  <si>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</si>
  <si>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</si>
  <si>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</si>
  <si>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</si>
  <si>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</si>
  <si>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</si>
  <si>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</si>
  <si>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</si>
  <si>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</si>
  <si>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</si>
  <si>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</si>
  <si>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</si>
  <si>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</si>
  <si>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</si>
  <si>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</si>
  <si>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</si>
  <si>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</si>
  <si>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</si>
  <si>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</si>
  <si>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</si>
  <si>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</si>
  <si>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</si>
  <si>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</si>
  <si>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</si>
  <si>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</si>
  <si>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</si>
  <si>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</si>
  <si>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</si>
  <si>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</si>
  <si>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</si>
  <si>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</si>
  <si>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</si>
  <si>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</si>
  <si>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</si>
  <si>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</si>
  <si>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</si>
  <si>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</si>
  <si>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</si>
  <si>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</si>
  <si>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</si>
  <si>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</si>
  <si>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</si>
  <si>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</si>
  <si>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</si>
  <si>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</si>
  <si>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</si>
  <si>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</si>
  <si>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</si>
  <si>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</si>
  <si>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</si>
  <si>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</si>
  <si>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</si>
  <si>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</si>
  <si>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</si>
  <si>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</si>
  <si>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</si>
  <si>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</si>
  <si>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</si>
  <si>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</si>
  <si>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</si>
  <si>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</si>
  <si>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</si>
  <si>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</si>
  <si>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</si>
  <si>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</si>
  <si>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</si>
  <si>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</si>
  <si>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</si>
  <si>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</si>
  <si>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</si>
  <si>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</si>
  <si>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</si>
  <si>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</si>
  <si>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</si>
  <si>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</si>
  <si>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</si>
  <si>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</si>
  <si>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</si>
  <si>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</si>
  <si>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</si>
  <si>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</si>
  <si>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</si>
  <si>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</si>
  <si>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</si>
  <si>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</si>
  <si>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</si>
  <si>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</si>
  <si>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</si>
  <si>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</si>
  <si>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</si>
  <si>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</si>
  <si>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</si>
  <si>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</si>
  <si>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</si>
  <si>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</si>
  <si>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</si>
  <si>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</si>
  <si>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</si>
  <si>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</si>
  <si>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</si>
  <si>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</si>
  <si>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</si>
  <si>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</si>
  <si>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</si>
  <si>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</si>
  <si>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</si>
  <si>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</si>
  <si>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</si>
  <si>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</si>
  <si>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</si>
  <si>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</si>
  <si>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</si>
  <si>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</si>
  <si>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</si>
  <si>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</si>
  <si>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</si>
  <si>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</si>
  <si>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</si>
  <si>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</si>
  <si>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</si>
  <si>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</si>
  <si>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</si>
  <si>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</si>
  <si>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</si>
  <si>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</si>
  <si>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</si>
  <si>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</si>
  <si>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</si>
  <si>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</si>
  <si>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</si>
  <si>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</si>
  <si>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</si>
  <si>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</si>
  <si>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</si>
  <si>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</si>
  <si>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</si>
  <si>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</si>
  <si>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</si>
  <si>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</si>
  <si>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</si>
  <si>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</si>
  <si>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</si>
  <si>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</si>
  <si>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</si>
  <si>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</si>
  <si>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</si>
  <si>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</si>
  <si>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</si>
  <si>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</si>
  <si>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</si>
  <si>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</si>
  <si>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</si>
  <si>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</si>
  <si>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</si>
  <si>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</si>
  <si>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</si>
  <si>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</si>
  <si>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</si>
  <si>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</si>
  <si>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</si>
  <si>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</si>
  <si>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</si>
  <si>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</si>
  <si>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</si>
  <si>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</si>
  <si>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</si>
  <si>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</si>
  <si>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</si>
  <si>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</si>
  <si>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</si>
  <si>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</si>
  <si>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</si>
  <si>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</si>
  <si>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</si>
  <si>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</si>
  <si>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</si>
  <si>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</si>
  <si>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</si>
  <si>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</si>
  <si>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</si>
  <si>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</si>
  <si>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</si>
  <si>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</si>
  <si>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</si>
  <si>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</si>
  <si>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</si>
  <si>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</si>
  <si>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</si>
  <si>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</si>
  <si>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</si>
  <si>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</si>
  <si>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</si>
  <si>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</si>
  <si>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</si>
  <si>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</si>
  <si>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</si>
  <si>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</si>
  <si>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</si>
  <si>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</si>
  <si>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</si>
  <si>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</si>
  <si>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</si>
  <si>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</si>
  <si>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</si>
  <si>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</si>
  <si>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</si>
  <si>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</si>
  <si>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</si>
  <si>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</si>
  <si>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</si>
  <si>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</si>
  <si>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</si>
  <si>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</si>
  <si>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</si>
  <si>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</si>
  <si>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</si>
  <si>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</si>
  <si>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</si>
  <si>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</si>
  <si>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</si>
  <si>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</si>
  <si>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</si>
  <si>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</si>
  <si>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</si>
  <si>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</si>
  <si>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</si>
  <si>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</si>
  <si>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</si>
  <si>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</si>
  <si>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</si>
  <si>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</si>
  <si>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</si>
  <si>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</si>
  <si>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</si>
  <si>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</si>
  <si>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</si>
  <si>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</si>
  <si>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</si>
  <si>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</si>
  <si>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</si>
  <si>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</si>
  <si>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</si>
  <si>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</si>
  <si>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</si>
  <si>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</si>
  <si>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</si>
  <si>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</si>
  <si>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</si>
  <si>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</si>
  <si>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</si>
  <si>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</si>
  <si>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</si>
  <si>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</si>
  <si>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</si>
  <si>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</si>
  <si>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</si>
  <si>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</si>
  <si>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</si>
  <si>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</si>
  <si>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</si>
  <si>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</si>
  <si>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</si>
  <si>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</si>
  <si>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</si>
  <si>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</si>
  <si>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</si>
  <si>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</si>
  <si>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</si>
  <si>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</si>
  <si>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</si>
  <si>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</si>
  <si>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</si>
  <si>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</si>
  <si>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</si>
  <si>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</si>
  <si>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</si>
  <si>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</si>
  <si>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</si>
  <si>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</si>
  <si>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</si>
  <si>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</si>
  <si>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</si>
  <si>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</si>
  <si>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</si>
  <si>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</si>
  <si>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</si>
  <si>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</si>
  <si>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</si>
  <si>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</si>
  <si>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</si>
  <si>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</si>
  <si>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</si>
  <si>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</si>
  <si>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</si>
  <si>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</si>
  <si>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</si>
  <si>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</si>
  <si>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</si>
  <si>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</si>
  <si>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</si>
  <si>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</si>
  <si>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</si>
  <si>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</si>
  <si>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</si>
  <si>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</si>
  <si>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</si>
  <si>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</si>
  <si>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</si>
  <si>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</si>
  <si>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</si>
  <si>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</si>
  <si>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</si>
  <si>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</si>
  <si>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</si>
  <si>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</si>
  <si>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</si>
  <si>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</si>
  <si>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</si>
  <si>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</si>
  <si>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</si>
  <si>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</si>
  <si>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</si>
  <si>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</si>
  <si>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</si>
  <si>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</si>
  <si>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</si>
  <si>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</si>
  <si>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</si>
  <si>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</si>
  <si>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</si>
  <si>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</si>
  <si>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</si>
  <si>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</si>
  <si>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</si>
  <si>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</si>
  <si>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</si>
  <si>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</si>
  <si>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</si>
  <si>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</si>
  <si>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</si>
  <si>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</si>
  <si>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</si>
  <si>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</si>
  <si>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</si>
  <si>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</si>
  <si>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</si>
  <si>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</si>
  <si>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</si>
  <si>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</si>
  <si>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</si>
  <si>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</si>
  <si>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</si>
  <si>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</si>
  <si>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</si>
  <si>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</si>
  <si>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</si>
  <si>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</si>
  <si>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</si>
  <si>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</si>
  <si>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</si>
  <si>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</si>
  <si>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</si>
  <si>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</si>
  <si>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</si>
  <si>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</si>
  <si>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</si>
  <si>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</si>
  <si>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</si>
  <si>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</si>
  <si>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</si>
  <si>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</si>
  <si>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</si>
  <si>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</si>
  <si>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</si>
  <si>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</si>
  <si>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</si>
  <si>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</si>
  <si>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</si>
  <si>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</si>
  <si>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</si>
  <si>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</si>
  <si>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</si>
  <si>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</si>
  <si>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</si>
  <si>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</si>
  <si>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</si>
  <si>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</si>
  <si>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</si>
  <si>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</si>
  <si>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</si>
  <si>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</si>
  <si>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</si>
  <si>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</si>
  <si>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</si>
  <si>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</si>
  <si>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</si>
  <si>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</si>
  <si>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</si>
  <si>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</si>
  <si>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</si>
  <si>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</si>
  <si>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</si>
  <si>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</si>
  <si>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</si>
  <si>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</si>
  <si>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</si>
  <si>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</si>
  <si>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</si>
  <si>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</si>
  <si>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</si>
  <si>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</si>
  <si>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</si>
  <si>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</si>
  <si>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</si>
  <si>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</si>
  <si>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</si>
  <si>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</si>
  <si>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</si>
  <si>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</si>
  <si>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</si>
  <si>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</si>
  <si>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</si>
  <si>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</si>
  <si>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</si>
  <si>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</si>
  <si>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</si>
  <si>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</si>
  <si>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</si>
  <si>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</si>
  <si>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</si>
  <si>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</si>
  <si>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</si>
  <si>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</si>
  <si>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</si>
  <si>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</si>
  <si>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</si>
  <si>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</si>
  <si>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</si>
  <si>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</si>
  <si>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</si>
  <si>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</si>
  <si>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</si>
  <si>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</si>
  <si>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</si>
  <si>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</si>
  <si>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</si>
  <si>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</si>
  <si>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</si>
  <si>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</si>
  <si>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</si>
  <si>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</si>
  <si>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</si>
  <si>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</si>
  <si>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</si>
  <si>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</si>
  <si>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</si>
  <si>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</si>
  <si>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</si>
  <si>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</si>
  <si>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</si>
  <si>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</si>
  <si>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</si>
  <si>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</si>
  <si>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</si>
  <si>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</si>
  <si>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</si>
  <si>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</si>
  <si>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</si>
  <si>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</si>
  <si>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</si>
  <si>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</si>
  <si>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</si>
  <si>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</si>
  <si>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</si>
  <si>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</si>
  <si>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</si>
  <si>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</si>
  <si>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</si>
  <si>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</si>
  <si>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</si>
  <si>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</si>
  <si>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</si>
  <si>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</si>
  <si>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</si>
  <si>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</si>
  <si>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</si>
  <si>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</si>
  <si>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</si>
  <si>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</si>
  <si>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</si>
  <si>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</si>
  <si>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</si>
  <si>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</si>
  <si>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</si>
  <si>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</si>
  <si>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</si>
  <si>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</si>
  <si>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</si>
  <si>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</si>
  <si>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</si>
  <si>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</si>
  <si>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</si>
  <si>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</si>
  <si>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</si>
  <si>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</si>
  <si>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</si>
  <si>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</si>
  <si>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</si>
  <si>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</si>
  <si>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</si>
  <si>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</si>
  <si>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</si>
  <si>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</si>
  <si>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</si>
  <si>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</si>
  <si>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</si>
  <si>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</si>
  <si>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</si>
  <si>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</si>
  <si>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</si>
  <si>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</si>
  <si>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</si>
  <si>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</si>
  <si>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</si>
  <si>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</si>
  <si>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</si>
  <si>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</si>
  <si>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</si>
  <si>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</si>
  <si>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</si>
  <si>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</si>
  <si>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</si>
  <si>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</si>
  <si>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</si>
  <si>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</si>
  <si>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</si>
  <si>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</si>
  <si>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</si>
  <si>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</si>
  <si>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</si>
  <si>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</si>
  <si>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</si>
  <si>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</si>
  <si>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</si>
  <si>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</si>
  <si>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</si>
  <si>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</si>
  <si>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</si>
  <si>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</si>
  <si>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</si>
  <si>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</si>
  <si>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</si>
  <si>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</si>
  <si>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</si>
  <si>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</si>
  <si>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</si>
  <si>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</si>
  <si>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</si>
  <si>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</si>
  <si>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</si>
  <si>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</si>
  <si>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</si>
  <si>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</si>
  <si>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</si>
  <si>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</si>
  <si>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</si>
  <si>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</si>
  <si>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</si>
  <si>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</si>
  <si>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</si>
  <si>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</si>
  <si>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</si>
  <si>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</si>
  <si>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</si>
  <si>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</si>
  <si>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</si>
  <si>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</si>
  <si>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</si>
  <si>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</si>
  <si>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</si>
  <si>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</si>
  <si>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</si>
  <si>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</si>
  <si>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</si>
  <si>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</si>
  <si>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</si>
  <si>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</si>
  <si>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</si>
  <si>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</si>
  <si>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</si>
  <si>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</si>
  <si>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</si>
  <si>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</si>
  <si>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</si>
  <si>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</si>
  <si>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</si>
  <si>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</si>
  <si>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</si>
  <si>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</si>
  <si>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</si>
  <si>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</si>
  <si>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</si>
  <si>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</si>
  <si>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</si>
  <si>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</si>
  <si>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</si>
  <si>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</si>
  <si>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</si>
  <si>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</si>
  <si>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</si>
  <si>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</si>
  <si>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</si>
  <si>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</si>
  <si>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</si>
  <si>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</si>
  <si>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</si>
  <si>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</si>
  <si>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</si>
  <si>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</si>
  <si>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</si>
  <si>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</si>
  <si>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</si>
  <si>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</si>
  <si>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</si>
  <si>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</si>
  <si>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</si>
  <si>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</si>
  <si>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</si>
  <si>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</si>
  <si>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</si>
  <si>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</si>
  <si>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</si>
  <si>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</si>
  <si>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</si>
  <si>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</si>
  <si>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</si>
  <si>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</si>
  <si>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</si>
  <si>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</si>
  <si>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</si>
  <si>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</si>
  <si>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</si>
  <si>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</si>
  <si>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</si>
  <si>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</si>
  <si>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</si>
  <si>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</si>
  <si>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</si>
  <si>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</si>
  <si>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</si>
  <si>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</si>
  <si>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</si>
  <si>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</si>
  <si>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</si>
  <si>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</si>
  <si>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</si>
  <si>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</si>
  <si>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</si>
  <si>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</si>
  <si>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</si>
  <si>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</si>
  <si>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</si>
  <si>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</si>
  <si>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</si>
  <si>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</si>
  <si>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</si>
  <si>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</si>
  <si>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</si>
  <si>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</si>
  <si>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</si>
  <si>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</si>
  <si>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</si>
  <si>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</si>
  <si>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</si>
  <si>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</si>
  <si>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</si>
  <si>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</si>
  <si>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</si>
  <si>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</si>
  <si>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</si>
  <si>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</si>
  <si>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</si>
  <si>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</si>
  <si>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</si>
  <si>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</si>
  <si>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</si>
  <si>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</si>
  <si>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</si>
  <si>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</si>
  <si>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</si>
  <si>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</si>
  <si>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</si>
  <si>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</si>
  <si>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</si>
  <si>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</si>
  <si>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</si>
  <si>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</si>
  <si>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</si>
  <si>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</si>
  <si>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</si>
  <si>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</si>
  <si>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</si>
  <si>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</si>
  <si>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</si>
  <si>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</si>
  <si>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</si>
  <si>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</si>
  <si>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</si>
  <si>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</si>
  <si>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</si>
  <si>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</si>
  <si>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</si>
  <si>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</si>
  <si>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</si>
  <si>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</si>
  <si>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</si>
  <si>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</si>
  <si>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</si>
  <si>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</si>
  <si>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</si>
  <si>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</si>
  <si>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</si>
  <si>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</si>
  <si>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</si>
  <si>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</si>
  <si>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</si>
  <si>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</si>
  <si>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</si>
  <si>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</si>
  <si>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</si>
  <si>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</si>
  <si>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</si>
  <si>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</si>
  <si>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</si>
  <si>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</si>
  <si>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</si>
  <si>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</si>
  <si>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</si>
  <si>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</si>
  <si>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</si>
  <si>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</si>
  <si>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</si>
  <si>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</si>
  <si>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</si>
  <si>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</si>
  <si>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</si>
  <si>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</si>
  <si>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</si>
  <si>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</si>
  <si>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</si>
  <si>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</si>
  <si>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</si>
  <si>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</si>
  <si>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</si>
  <si>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</si>
  <si>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</si>
  <si>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</si>
  <si>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</si>
  <si>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</si>
  <si>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</si>
  <si>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</si>
  <si>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</si>
  <si>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</si>
  <si>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</si>
  <si>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</si>
  <si>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</si>
  <si>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</si>
  <si>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</si>
  <si>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</si>
  <si>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</si>
  <si>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</si>
  <si>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</si>
  <si>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</si>
  <si>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</si>
  <si>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</si>
  <si>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</si>
  <si>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</si>
  <si>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</si>
  <si>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</si>
  <si>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</si>
  <si>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</si>
  <si>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</si>
  <si>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</si>
  <si>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</si>
  <si>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</si>
  <si>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</si>
  <si>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</si>
  <si>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</si>
  <si>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</si>
  <si>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</si>
  <si>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</si>
  <si>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</si>
  <si>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</si>
  <si>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</si>
  <si>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</si>
  <si>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</si>
  <si>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</si>
  <si>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</si>
  <si>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</si>
  <si>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</si>
  <si>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</si>
  <si>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</si>
  <si>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</si>
  <si>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</si>
  <si>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</si>
  <si>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</si>
  <si>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</si>
  <si>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</si>
  <si>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</si>
  <si>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</si>
  <si>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</si>
  <si>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</si>
  <si>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</si>
  <si>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</si>
  <si>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</si>
  <si>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</si>
  <si>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</si>
  <si>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</si>
  <si>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</si>
  <si>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</si>
  <si>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</si>
  <si>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</si>
  <si>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</si>
  <si>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</si>
  <si>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</si>
  <si>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</si>
  <si>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</si>
  <si>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</si>
  <si>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</si>
  <si>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</si>
  <si>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</si>
  <si>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</si>
  <si>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</si>
  <si>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</si>
  <si>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</si>
  <si>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</si>
  <si>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</si>
  <si>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</si>
  <si>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</si>
  <si>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</si>
  <si>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</si>
  <si>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</si>
  <si>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</si>
  <si>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</si>
  <si>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</si>
  <si>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</si>
  <si>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</si>
  <si>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</si>
  <si>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</si>
  <si>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</si>
  <si>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</si>
  <si>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</si>
  <si>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</si>
  <si>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</si>
  <si>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</si>
  <si>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</si>
  <si>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</si>
  <si>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</si>
  <si>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</si>
  <si>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</si>
  <si>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</si>
  <si>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</si>
  <si>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</si>
  <si>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</si>
  <si>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</si>
  <si>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</si>
  <si>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</si>
  <si>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</si>
  <si>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</si>
  <si>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</si>
  <si>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</si>
  <si>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</si>
  <si>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</si>
  <si>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</si>
  <si>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</si>
  <si>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</si>
  <si>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</si>
  <si>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</si>
  <si>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</si>
  <si>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</si>
  <si>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</si>
  <si>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</si>
  <si>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</si>
  <si>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</si>
  <si>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</si>
  <si>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</si>
  <si>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</si>
  <si>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</si>
  <si>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</si>
  <si>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</si>
  <si>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</si>
  <si>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</si>
  <si>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</si>
  <si>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</si>
  <si>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</si>
  <si>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</si>
  <si>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</si>
  <si>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</si>
  <si>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</si>
  <si>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</si>
  <si>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</si>
  <si>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</si>
  <si>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</si>
  <si>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</si>
  <si>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</si>
  <si>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</si>
  <si>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</si>
  <si>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</si>
  <si>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</si>
  <si>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</si>
  <si>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</si>
  <si>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</si>
  <si>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</si>
  <si>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</si>
  <si>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</si>
  <si>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</si>
  <si>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</si>
  <si>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</si>
  <si>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</si>
  <si>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</si>
  <si>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</si>
  <si>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</si>
  <si>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</si>
  <si>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</si>
  <si>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</si>
  <si>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</si>
  <si>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</si>
  <si>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</si>
  <si>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</si>
  <si>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</si>
  <si>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</si>
  <si>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</si>
  <si>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</si>
  <si>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</si>
  <si>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</si>
  <si>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</si>
  <si>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</si>
  <si>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</si>
  <si>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</si>
  <si>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</si>
  <si>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</si>
  <si>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</si>
  <si>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</si>
  <si>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</si>
  <si>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</si>
  <si>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</si>
  <si>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</si>
  <si>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</si>
  <si>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</si>
  <si>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</si>
  <si>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</si>
  <si>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</si>
  <si>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</si>
  <si>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</si>
  <si>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</si>
  <si>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</si>
  <si>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</si>
  <si>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</si>
  <si>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</si>
  <si>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</si>
  <si>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</si>
  <si>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</si>
  <si>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</si>
  <si>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</si>
  <si>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</si>
  <si>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</si>
  <si>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</si>
  <si>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</si>
  <si>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</si>
  <si>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</si>
  <si>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</si>
  <si>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</si>
  <si>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</si>
  <si>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</si>
  <si>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</si>
  <si>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</si>
  <si>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</si>
  <si>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</si>
  <si>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</si>
  <si>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</si>
  <si>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</si>
  <si>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</si>
  <si>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</si>
  <si>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</si>
  <si>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</si>
  <si>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</si>
  <si>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</si>
  <si>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</si>
  <si>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</si>
  <si>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</si>
  <si>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</si>
  <si>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</si>
  <si>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</si>
  <si>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</si>
  <si>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</si>
  <si>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</si>
  <si>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</si>
  <si>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</si>
  <si>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</si>
  <si>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</si>
  <si>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</si>
  <si>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</si>
  <si>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</si>
  <si>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</si>
  <si>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</si>
  <si>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</si>
  <si>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</si>
  <si>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</si>
  <si>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</si>
  <si>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</si>
  <si>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</si>
  <si>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</si>
  <si>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</si>
  <si>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</si>
  <si>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</si>
  <si>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</si>
  <si>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</si>
  <si>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</si>
  <si>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</si>
  <si>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</si>
  <si>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</si>
  <si>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</si>
  <si>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</si>
  <si>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</si>
  <si>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</si>
  <si>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</si>
  <si>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</si>
  <si>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</si>
  <si>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</si>
  <si>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</si>
  <si>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</si>
  <si>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</si>
  <si>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</si>
  <si>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</si>
  <si>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</si>
  <si>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</si>
  <si>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</si>
  <si>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</si>
  <si>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</si>
  <si>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</si>
  <si>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</si>
  <si>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</si>
  <si>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</si>
  <si>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</si>
  <si>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</si>
  <si>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</si>
  <si>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</si>
  <si>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</si>
  <si>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</si>
  <si>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</si>
  <si>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</si>
  <si>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</si>
  <si>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</si>
  <si>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</si>
  <si>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</si>
  <si>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</si>
  <si>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</si>
  <si>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</si>
  <si>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</si>
  <si>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</si>
  <si>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</si>
  <si>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</si>
  <si>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</si>
  <si>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</si>
  <si>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</si>
  <si>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</si>
  <si>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</si>
  <si>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</si>
  <si>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</si>
  <si>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</si>
  <si>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</si>
  <si>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</si>
  <si>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</si>
  <si>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</si>
  <si>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</si>
  <si>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</si>
  <si>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</si>
  <si>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</si>
  <si>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</si>
  <si>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</si>
  <si>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</si>
  <si>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</si>
  <si>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</si>
  <si>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</si>
  <si>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</si>
  <si>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</si>
  <si>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</si>
  <si>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</si>
  <si>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</si>
  <si>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</si>
  <si>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</si>
  <si>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</si>
  <si>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</si>
  <si>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</si>
  <si>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</si>
  <si>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</si>
  <si>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</si>
  <si>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</si>
  <si>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</si>
  <si>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</si>
  <si>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</si>
  <si>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</si>
  <si>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</si>
  <si>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</si>
  <si>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</si>
  <si>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</si>
  <si>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</si>
  <si>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</si>
  <si>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</si>
  <si>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</si>
  <si>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</si>
  <si>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</si>
  <si>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</si>
  <si>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</si>
  <si>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</si>
  <si>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</si>
  <si>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</si>
  <si>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</si>
  <si>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</si>
  <si>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</si>
  <si>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</si>
  <si>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</si>
  <si>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</si>
  <si>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</si>
  <si>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</si>
  <si>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</si>
  <si>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</si>
  <si>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</si>
  <si>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</si>
  <si>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</si>
  <si>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</si>
  <si>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</si>
  <si>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</si>
  <si>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</si>
  <si>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</si>
  <si>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</si>
  <si>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</si>
  <si>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</si>
  <si>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</si>
  <si>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</si>
  <si>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</si>
  <si>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</si>
  <si>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</si>
  <si>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</si>
  <si>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</si>
  <si>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</si>
  <si>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</si>
  <si>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</si>
  <si>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</si>
  <si>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</si>
  <si>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</si>
  <si>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</si>
  <si>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</si>
  <si>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</si>
  <si>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</si>
  <si>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</si>
  <si>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</si>
  <si>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</si>
  <si>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</si>
  <si>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</si>
  <si>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</si>
  <si>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</si>
  <si>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</si>
  <si>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</si>
  <si>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</si>
  <si>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</si>
  <si>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</si>
  <si>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</si>
  <si>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</si>
  <si>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</si>
  <si>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</si>
  <si>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</si>
  <si>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</si>
  <si>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</si>
  <si>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</si>
  <si>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</si>
  <si>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</si>
  <si>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</si>
  <si>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</si>
  <si>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</si>
  <si>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</si>
  <si>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</si>
  <si>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</si>
  <si>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</si>
  <si>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</si>
  <si>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</si>
  <si>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</si>
  <si>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</si>
  <si>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</si>
  <si>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</si>
  <si>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</si>
  <si>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</si>
  <si>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</si>
  <si>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</si>
  <si>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</si>
  <si>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</si>
  <si>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</si>
  <si>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</si>
  <si>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</si>
  <si>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</si>
  <si>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</si>
  <si>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</si>
  <si>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</si>
  <si>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</si>
  <si>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</si>
  <si>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</si>
  <si>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</si>
  <si>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</si>
  <si>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</si>
  <si>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</si>
  <si>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</si>
  <si>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</si>
  <si>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</si>
  <si>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</si>
  <si>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</si>
  <si>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</si>
  <si>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</si>
  <si>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</si>
  <si>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</si>
  <si>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</si>
  <si>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</si>
  <si>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</si>
  <si>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</si>
  <si>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</si>
  <si>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</si>
  <si>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</si>
  <si>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</si>
  <si>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</si>
  <si>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</si>
  <si>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</si>
  <si>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</si>
  <si>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</si>
  <si>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</si>
  <si>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</si>
  <si>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</si>
  <si>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</si>
  <si>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</si>
  <si>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</si>
  <si>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</si>
  <si>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</si>
  <si>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</si>
  <si>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</si>
  <si>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</si>
  <si>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</si>
  <si>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</si>
  <si>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</si>
  <si>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</si>
  <si>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</si>
  <si>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</si>
  <si>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</si>
  <si>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</si>
  <si>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</si>
  <si>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</si>
  <si>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</si>
  <si>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</si>
  <si>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</si>
  <si>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</si>
  <si>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</si>
  <si>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</si>
  <si>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</si>
  <si>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</si>
  <si>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</si>
  <si>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</si>
  <si>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</si>
  <si>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</si>
  <si>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</si>
  <si>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</si>
  <si>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</si>
  <si>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</si>
  <si>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</si>
  <si>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</si>
  <si>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</si>
  <si>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</si>
  <si>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</si>
  <si>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</si>
  <si>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</si>
  <si>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</si>
  <si>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</si>
  <si>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</si>
  <si>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</si>
  <si>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</si>
  <si>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</si>
  <si>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</si>
  <si>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</si>
  <si>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</si>
  <si>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</si>
  <si>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</si>
  <si>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</si>
  <si>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</si>
  <si>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</si>
  <si>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</si>
  <si>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</si>
  <si>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</si>
  <si>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</si>
  <si>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</si>
  <si>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</si>
  <si>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</si>
  <si>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</si>
  <si>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</si>
  <si>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</si>
  <si>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</si>
  <si>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</si>
  <si>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</si>
  <si>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</si>
  <si>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</si>
  <si>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</si>
  <si>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</si>
  <si>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</si>
  <si>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</si>
  <si>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</si>
  <si>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</si>
  <si>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</si>
  <si>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</si>
  <si>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</si>
  <si>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</si>
  <si>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</si>
  <si>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</si>
  <si>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</si>
  <si>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</si>
  <si>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</si>
  <si>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</si>
  <si>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</si>
  <si>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</si>
  <si>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</si>
  <si>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</si>
  <si>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</si>
  <si>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</si>
  <si>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</si>
  <si>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</si>
  <si>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</si>
  <si>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</si>
  <si>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</si>
  <si>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</si>
  <si>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</si>
  <si>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</si>
  <si>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</si>
  <si>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</si>
  <si>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</si>
  <si>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</si>
  <si>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</si>
  <si>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</si>
  <si>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</si>
  <si>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</si>
  <si>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</si>
  <si>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</si>
  <si>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</si>
  <si>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</si>
  <si>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</si>
  <si>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</si>
  <si>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</si>
  <si>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</si>
  <si>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</si>
  <si>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</si>
  <si>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</si>
  <si>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</si>
  <si>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</si>
  <si>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</si>
  <si>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</si>
  <si>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</si>
  <si>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</si>
  <si>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</si>
  <si>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</si>
  <si>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</si>
  <si>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</si>
  <si>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</si>
  <si>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</si>
  <si>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</si>
  <si>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</si>
  <si>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</si>
  <si>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</si>
  <si>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</si>
  <si>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</si>
  <si>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</si>
  <si>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</si>
  <si>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</si>
  <si>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</si>
  <si>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</si>
  <si>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</si>
  <si>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</si>
  <si>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</si>
  <si>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</si>
  <si>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</si>
  <si>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</si>
  <si>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</si>
  <si>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</si>
  <si>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</si>
  <si>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</si>
  <si>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</si>
  <si>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</si>
  <si>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</si>
  <si>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</si>
  <si>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</si>
  <si>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</si>
  <si>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</si>
  <si>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</si>
  <si>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</si>
  <si>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</si>
  <si>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</si>
  <si>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</si>
  <si>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</si>
  <si>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</si>
  <si>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</si>
  <si>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</si>
  <si>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</si>
  <si>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</si>
  <si>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</si>
  <si>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</si>
  <si>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</si>
  <si>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</si>
  <si>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</si>
  <si>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</si>
  <si>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</si>
  <si>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</si>
  <si>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</si>
  <si>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</si>
  <si>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</si>
  <si>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</si>
  <si>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</si>
  <si>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</si>
  <si>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</si>
  <si>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</si>
  <si>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</si>
  <si>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</si>
  <si>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</si>
  <si>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</si>
  <si>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</si>
  <si>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</si>
  <si>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</si>
  <si>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</si>
  <si>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</si>
  <si>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</si>
  <si>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</si>
  <si>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</si>
  <si>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</si>
  <si>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</si>
  <si>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</si>
  <si>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</si>
  <si>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</si>
  <si>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</si>
  <si>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</si>
  <si>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</si>
  <si>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</si>
  <si>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</si>
  <si>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</si>
  <si>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</si>
  <si>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</si>
  <si>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</si>
  <si>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</si>
  <si>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</si>
  <si>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</si>
  <si>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</si>
  <si>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</si>
  <si>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</si>
  <si>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</si>
  <si>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</si>
  <si>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</si>
  <si>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</si>
  <si>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</si>
  <si>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</si>
  <si>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</si>
  <si>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</si>
  <si>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</si>
  <si>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</si>
  <si>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</si>
  <si>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</si>
  <si>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</si>
  <si>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</si>
  <si>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</si>
  <si>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</si>
  <si>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</si>
  <si>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</si>
  <si>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</si>
  <si>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</si>
  <si>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</si>
  <si>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</si>
  <si>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</si>
  <si>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</si>
  <si>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</si>
  <si>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</si>
  <si>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</si>
  <si>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</si>
  <si>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</si>
  <si>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</si>
  <si>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</si>
  <si>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</si>
  <si>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</si>
  <si>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</si>
  <si>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</si>
  <si>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</si>
  <si>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</si>
  <si>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</si>
  <si>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</si>
  <si>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</si>
  <si>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</si>
  <si>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</si>
  <si>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</si>
  <si>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</si>
  <si>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</si>
  <si>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</si>
  <si>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</si>
  <si>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</si>
  <si>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</si>
  <si>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</si>
  <si>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</si>
  <si>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</si>
  <si>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</si>
  <si>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</si>
  <si>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</si>
  <si>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</si>
  <si>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</si>
  <si>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</si>
  <si>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</si>
  <si>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</si>
  <si>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</si>
  <si>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</si>
  <si>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</si>
  <si>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</si>
  <si>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</si>
  <si>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</si>
  <si>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</si>
  <si>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</si>
  <si>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</si>
  <si>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</si>
  <si>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</si>
  <si>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</si>
  <si>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</si>
  <si>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</si>
  <si>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</si>
  <si>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</si>
  <si>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</si>
  <si>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</si>
  <si>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</si>
  <si>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</si>
  <si>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</si>
  <si>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</si>
  <si>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</si>
  <si>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</si>
  <si>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</si>
  <si>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</si>
  <si>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</si>
  <si>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</si>
  <si>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</si>
  <si>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</si>
  <si>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</si>
  <si>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</si>
  <si>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</si>
  <si>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</si>
  <si>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</si>
  <si>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</si>
  <si>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</si>
  <si>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</si>
  <si>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</si>
  <si>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</si>
  <si>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</si>
  <si>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</si>
  <si>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</si>
  <si>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</si>
  <si>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</si>
  <si>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</si>
  <si>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</si>
  <si>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</si>
  <si>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</si>
  <si>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</si>
  <si>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</si>
  <si>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</si>
  <si>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</si>
  <si>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</si>
  <si>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</si>
  <si>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</si>
  <si>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</si>
  <si>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</si>
  <si>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</si>
  <si>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</si>
  <si>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</si>
  <si>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</si>
  <si>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</si>
  <si>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</si>
  <si>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</si>
  <si>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</si>
  <si>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</si>
  <si>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</si>
  <si>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</si>
  <si>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</si>
  <si>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</si>
  <si>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</si>
  <si>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</si>
  <si>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</si>
  <si>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</si>
  <si>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</si>
  <si>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</si>
  <si>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</si>
  <si>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</si>
  <si>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</si>
  <si>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</si>
  <si>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</si>
  <si>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</si>
  <si>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</si>
  <si>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</si>
  <si>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</si>
  <si>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</si>
  <si>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</si>
  <si>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</si>
  <si>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</si>
  <si>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</si>
  <si>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</si>
  <si>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</si>
  <si>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</si>
  <si>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</si>
  <si>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</si>
  <si>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</si>
  <si>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</si>
  <si>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</si>
  <si>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</si>
  <si>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</si>
  <si>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</si>
  <si>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</si>
  <si>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</si>
  <si>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</si>
  <si>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</si>
  <si>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</si>
  <si>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</si>
  <si>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</si>
  <si>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</si>
  <si>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</si>
  <si>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</si>
  <si>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</si>
  <si>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</si>
  <si>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</si>
  <si>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</si>
  <si>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</si>
  <si>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</si>
  <si>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</si>
  <si>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</si>
  <si>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</si>
  <si>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</si>
  <si>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</si>
  <si>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</si>
  <si>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</si>
  <si>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</si>
  <si>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</si>
  <si>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</si>
  <si>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</si>
  <si>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</si>
  <si>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</si>
  <si>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</si>
  <si>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</si>
  <si>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</si>
  <si>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</si>
  <si>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</si>
  <si>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</si>
  <si>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</si>
  <si>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</si>
  <si>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</si>
  <si>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</si>
  <si>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</si>
  <si>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</si>
  <si>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</si>
  <si>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</si>
  <si>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</si>
  <si>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</si>
  <si>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</si>
  <si>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</si>
  <si>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</si>
  <si>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</si>
  <si>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</si>
  <si>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</si>
  <si>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</si>
  <si>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</si>
  <si>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</si>
  <si>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</si>
  <si>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</si>
  <si>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</si>
  <si>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</si>
  <si>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</si>
  <si>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</si>
  <si>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</si>
  <si>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</si>
  <si>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</si>
  <si>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</si>
  <si>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</si>
  <si>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</si>
  <si>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</si>
  <si>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</si>
  <si>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</si>
  <si>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</si>
  <si>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</si>
  <si>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</si>
  <si>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</si>
  <si>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</si>
  <si>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</si>
  <si>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</si>
  <si>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</si>
  <si>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</si>
  <si>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</si>
  <si>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</si>
  <si>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</si>
  <si>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</si>
  <si>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</si>
  <si>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</si>
  <si>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</si>
  <si>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</si>
  <si>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</si>
  <si>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</si>
  <si>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</si>
  <si>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</si>
  <si>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</si>
  <si>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</si>
  <si>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</si>
  <si>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</si>
  <si>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</si>
  <si>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</si>
  <si>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</si>
  <si>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</si>
  <si>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</si>
  <si>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</si>
  <si>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</si>
  <si>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</si>
  <si>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</si>
  <si>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</si>
  <si>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</si>
  <si>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</si>
  <si>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</si>
  <si>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</si>
  <si>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</si>
  <si>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</si>
  <si>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</si>
  <si>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</si>
  <si>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</si>
  <si>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</si>
  <si>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</si>
  <si>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</si>
  <si>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</si>
  <si>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</si>
  <si>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</si>
  <si>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</si>
  <si>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</si>
  <si>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</si>
  <si>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</si>
  <si>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</si>
  <si>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</si>
  <si>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</si>
  <si>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</si>
  <si>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</si>
  <si>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</si>
  <si>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</si>
  <si>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</si>
  <si>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</si>
  <si>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</si>
  <si>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</si>
  <si>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</si>
  <si>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</si>
  <si>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</si>
  <si>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</si>
  <si>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</si>
  <si>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</si>
  <si>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</si>
  <si>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</si>
  <si>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</si>
  <si>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</si>
  <si>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</si>
  <si>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</si>
  <si>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</si>
  <si>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</si>
  <si>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</si>
  <si>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</si>
  <si>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</si>
  <si>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</si>
  <si>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</si>
  <si>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</si>
  <si>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</si>
  <si>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</si>
  <si>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</si>
  <si>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</si>
  <si>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</si>
  <si>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</si>
  <si>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</si>
  <si>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</si>
  <si>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</si>
  <si>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</si>
  <si>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</si>
  <si>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</si>
  <si>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</si>
  <si>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</si>
  <si>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</si>
  <si>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</si>
  <si>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</si>
  <si>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</si>
  <si>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</si>
  <si>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</si>
  <si>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</si>
  <si>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</si>
  <si>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</si>
  <si>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</si>
  <si>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</si>
  <si>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</si>
  <si>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</si>
  <si>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</si>
  <si>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</si>
  <si>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</si>
  <si>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</si>
  <si>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</si>
  <si>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</si>
  <si>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</si>
  <si>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</si>
  <si>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</si>
  <si>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</si>
  <si>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</si>
  <si>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</si>
  <si>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</si>
  <si>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</si>
  <si>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</si>
  <si>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</si>
  <si>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</si>
  <si>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</si>
  <si>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</si>
  <si>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</si>
  <si>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</si>
  <si>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</si>
  <si>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</si>
  <si>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</si>
  <si>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</si>
  <si>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</si>
  <si>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</si>
  <si>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</si>
  <si>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</si>
  <si>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</si>
  <si>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</si>
  <si>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</si>
  <si>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</si>
  <si>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</si>
  <si>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</si>
  <si>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</si>
  <si>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</si>
  <si>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</si>
  <si>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</si>
  <si>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</si>
  <si>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</si>
  <si>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</si>
  <si>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</si>
  <si>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</si>
  <si>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</si>
  <si>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</si>
  <si>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</si>
  <si>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</si>
  <si>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</si>
  <si>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</si>
  <si>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</si>
  <si>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</si>
  <si>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</si>
  <si>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</si>
  <si>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</si>
  <si>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</si>
  <si>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</si>
  <si>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</si>
  <si>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</si>
  <si>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</si>
  <si>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</si>
  <si>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</si>
  <si>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</si>
  <si>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</si>
  <si>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</si>
  <si>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</si>
  <si>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</si>
  <si>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</si>
  <si>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</si>
  <si>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</si>
  <si>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</si>
  <si>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</si>
  <si>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</si>
  <si>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</si>
  <si>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</si>
  <si>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</si>
  <si>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</si>
  <si>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</si>
  <si>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</si>
  <si>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</si>
  <si>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</si>
  <si>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</si>
  <si>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</si>
  <si>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</si>
  <si>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</si>
  <si>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</si>
  <si>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</si>
  <si>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</si>
  <si>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</si>
  <si>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</si>
  <si>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</si>
  <si>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</si>
  <si>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</si>
  <si>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</si>
  <si>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</si>
  <si>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</si>
  <si>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</si>
  <si>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</si>
  <si>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</si>
  <si>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</si>
  <si>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</si>
  <si>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</si>
  <si>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</si>
  <si>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</si>
  <si>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</si>
  <si>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</si>
  <si>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</si>
  <si>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</si>
  <si>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</si>
  <si>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</si>
  <si>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</si>
  <si>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</si>
  <si>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</si>
  <si>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</si>
  <si>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</si>
  <si>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</si>
  <si>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</si>
  <si>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</si>
  <si>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</si>
  <si>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</si>
  <si>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</si>
  <si>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</si>
  <si>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</si>
  <si>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</si>
  <si>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</si>
  <si>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</si>
  <si>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</si>
  <si>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</si>
  <si>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</si>
  <si>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</si>
  <si>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</si>
  <si>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</si>
  <si>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</si>
  <si>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</si>
  <si>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</si>
  <si>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</si>
  <si>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</si>
  <si>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</si>
  <si>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</si>
  <si>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</si>
  <si>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</si>
  <si>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</si>
  <si>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</si>
  <si>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</si>
  <si>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</si>
  <si>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</si>
  <si>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</si>
  <si>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</si>
  <si>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</si>
  <si>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</si>
  <si>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</si>
  <si>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</si>
  <si>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</si>
  <si>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</si>
  <si>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</si>
  <si>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</si>
  <si>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</si>
  <si>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</si>
  <si>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</si>
  <si>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</si>
  <si>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</si>
  <si>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</si>
  <si>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</si>
  <si>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</si>
  <si>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</si>
  <si>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</si>
  <si>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</si>
  <si>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</si>
  <si>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</si>
  <si>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</si>
  <si>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</si>
  <si>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</si>
  <si>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</si>
  <si>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</si>
  <si>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</si>
  <si>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</si>
  <si>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</si>
  <si>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</si>
  <si>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</si>
  <si>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</si>
  <si>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</si>
  <si>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</si>
  <si>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</si>
  <si>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</si>
  <si>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</si>
  <si>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</si>
  <si>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</si>
  <si>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</si>
  <si>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</si>
  <si>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</si>
  <si>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</si>
  <si>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</si>
  <si>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</si>
  <si>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</si>
  <si>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</si>
  <si>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</si>
  <si>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</si>
  <si>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</si>
  <si>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</si>
  <si>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</si>
  <si>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</si>
  <si>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</si>
  <si>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</si>
  <si>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</si>
  <si>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</si>
  <si>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</si>
  <si>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</si>
  <si>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</si>
  <si>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</si>
  <si>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</si>
  <si>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</si>
  <si>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</si>
  <si>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</si>
  <si>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</si>
  <si>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</si>
  <si>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</si>
  <si>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</si>
  <si>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</si>
  <si>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</si>
  <si>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</si>
  <si>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</si>
  <si>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</si>
  <si>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</si>
  <si>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</si>
  <si>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</si>
  <si>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</si>
  <si>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</si>
  <si>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</si>
  <si>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</si>
  <si>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</si>
  <si>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</si>
  <si>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</si>
  <si>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</si>
  <si>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</si>
  <si>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</si>
  <si>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</si>
  <si>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</si>
  <si>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</si>
  <si>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</si>
  <si>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</si>
  <si>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</si>
  <si>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</si>
  <si>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</si>
  <si>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</si>
  <si>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</si>
  <si>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</si>
  <si>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</si>
  <si>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</si>
  <si>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</si>
  <si>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</si>
  <si>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</si>
  <si>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</si>
  <si>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</si>
  <si>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</si>
  <si>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</si>
  <si>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</si>
  <si>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</si>
  <si>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</si>
  <si>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</si>
  <si>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</si>
  <si>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</si>
  <si>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</si>
  <si>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</si>
  <si>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</si>
  <si>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</si>
  <si>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</si>
  <si>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</si>
  <si>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</si>
  <si>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</si>
  <si>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</si>
  <si>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</si>
  <si>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</si>
  <si>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</si>
  <si>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</si>
  <si>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</si>
  <si>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</si>
  <si>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</si>
  <si>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</si>
  <si>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</si>
  <si>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</si>
  <si>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</si>
  <si>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</si>
  <si>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</si>
  <si>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</si>
  <si>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</si>
  <si>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</si>
  <si>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</si>
  <si>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</si>
  <si>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</si>
  <si>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</si>
  <si>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</si>
  <si>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</si>
  <si>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</si>
  <si>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</si>
  <si>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</si>
  <si>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</si>
  <si>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</si>
  <si>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</si>
  <si>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</si>
  <si>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</si>
  <si>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</si>
  <si>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</si>
  <si>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</si>
  <si>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</si>
  <si>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</si>
  <si>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</si>
  <si>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</si>
  <si>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</si>
  <si>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</si>
  <si>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</si>
  <si>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</si>
  <si>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</si>
  <si>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</si>
  <si>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</si>
  <si>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</si>
  <si>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</si>
  <si>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</si>
  <si>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</si>
  <si>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</si>
  <si>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</si>
  <si>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</si>
  <si>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</si>
  <si>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</si>
  <si>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</si>
  <si>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</si>
  <si>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</si>
  <si>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</si>
  <si>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</si>
  <si>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</si>
  <si>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</si>
  <si>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</si>
  <si>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</si>
  <si>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</si>
  <si>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</si>
  <si>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</si>
  <si>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</si>
  <si>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</si>
  <si>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</si>
  <si>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</si>
  <si>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</si>
  <si>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</si>
  <si>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</si>
  <si>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</si>
  <si>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</si>
  <si>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</si>
  <si>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</si>
  <si>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</si>
  <si>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</si>
  <si>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</si>
  <si>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</si>
  <si>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</si>
  <si>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</si>
  <si>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</si>
  <si>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</si>
  <si>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</si>
  <si>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</si>
  <si>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</si>
  <si>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</si>
  <si>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</si>
  <si>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</si>
  <si>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</si>
  <si>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</si>
  <si>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</si>
  <si>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</si>
  <si>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</si>
  <si>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</si>
  <si>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</si>
  <si>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</si>
  <si>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</si>
  <si>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</si>
  <si>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</si>
  <si>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</si>
  <si>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</si>
  <si>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</si>
  <si>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</si>
  <si>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</si>
  <si>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</si>
  <si>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</si>
  <si>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</si>
  <si>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</si>
  <si>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</si>
  <si>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</si>
  <si>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</si>
  <si>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</si>
  <si>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</si>
  <si>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</si>
  <si>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</si>
  <si>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</si>
  <si>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</si>
  <si>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</si>
  <si>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</si>
  <si>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</si>
  <si>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</si>
  <si>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</si>
  <si>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</si>
  <si>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</si>
  <si>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</si>
  <si>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</si>
  <si>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</si>
  <si>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</si>
  <si>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</si>
  <si>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</si>
  <si>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</si>
  <si>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</si>
  <si>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</si>
  <si>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</si>
  <si>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</si>
  <si>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</si>
  <si>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</si>
  <si>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</si>
  <si>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</si>
  <si>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</si>
  <si>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</si>
  <si>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</si>
  <si>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</si>
  <si>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</si>
  <si>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</si>
  <si>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</si>
  <si>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</si>
  <si>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</si>
  <si>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</si>
  <si>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</si>
  <si>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</si>
  <si>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</si>
  <si>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</si>
  <si>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</si>
  <si>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</si>
  <si>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</si>
  <si>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</si>
  <si>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</si>
  <si>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</si>
  <si>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</si>
  <si>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</si>
  <si>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</si>
  <si>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</si>
  <si>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</si>
  <si>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</si>
  <si>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</si>
  <si>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</si>
  <si>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</si>
  <si>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</si>
  <si>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</si>
  <si>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</si>
  <si>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</si>
  <si>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</si>
  <si>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</si>
  <si>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</si>
  <si>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</si>
  <si>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</si>
  <si>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</si>
  <si>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</si>
  <si>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</si>
  <si>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</si>
  <si>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</si>
  <si>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</si>
  <si>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</si>
  <si>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</si>
  <si>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</si>
  <si>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</si>
  <si>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</si>
  <si>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</si>
  <si>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</si>
  <si>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</si>
  <si>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</si>
  <si>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</si>
  <si>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</si>
  <si>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</si>
  <si>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</si>
  <si>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</si>
  <si>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</si>
  <si>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</si>
  <si>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</si>
  <si>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</si>
  <si>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</si>
  <si>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</si>
  <si>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</si>
  <si>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</si>
  <si>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</si>
  <si>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</si>
  <si>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</si>
  <si>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</si>
  <si>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</si>
  <si>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</si>
  <si>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</si>
  <si>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</si>
  <si>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</si>
  <si>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</si>
  <si>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</si>
  <si>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</si>
  <si>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</si>
  <si>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</si>
  <si>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</si>
  <si>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</si>
  <si>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</si>
  <si>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</si>
  <si>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</si>
  <si>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</si>
  <si>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</si>
  <si>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</si>
  <si>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</si>
  <si>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</si>
  <si>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</si>
  <si>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</si>
  <si>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</si>
  <si>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</si>
  <si>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</si>
  <si>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</si>
  <si>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</si>
  <si>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</si>
  <si>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</si>
  <si>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</si>
  <si>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</si>
  <si>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</si>
  <si>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</si>
  <si>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</si>
  <si>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</si>
  <si>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</si>
  <si>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</si>
  <si>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</si>
  <si>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</si>
  <si>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</si>
  <si>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</si>
  <si>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</si>
  <si>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</si>
  <si>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</si>
  <si>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</si>
  <si>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</si>
  <si>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</si>
  <si>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</si>
  <si>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</si>
  <si>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</si>
  <si>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</si>
  <si>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</si>
  <si>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</si>
  <si>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</si>
  <si>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</si>
  <si>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</si>
  <si>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</si>
  <si>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</si>
  <si>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</si>
  <si>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</si>
  <si>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</si>
  <si>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</si>
  <si>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</si>
  <si>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</si>
  <si>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</si>
  <si>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</si>
  <si>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</si>
  <si>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</si>
  <si>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</si>
  <si>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</si>
  <si>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</si>
  <si>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</si>
  <si>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</si>
  <si>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</si>
  <si>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</si>
  <si>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</si>
  <si>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</si>
  <si>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</si>
  <si>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</si>
  <si>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</si>
  <si>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</si>
  <si>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</si>
  <si>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</si>
  <si>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</si>
  <si>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</si>
  <si>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</si>
  <si>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</si>
  <si>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</si>
  <si>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</si>
  <si>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</si>
  <si>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</si>
  <si>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</si>
  <si>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</si>
  <si>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</si>
  <si>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</si>
  <si>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</si>
  <si>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</si>
  <si>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</si>
  <si>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</si>
  <si>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</si>
  <si>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</si>
  <si>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</si>
  <si>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</si>
  <si>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</si>
  <si>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</si>
  <si>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</si>
  <si>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</si>
  <si>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</si>
  <si>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</si>
  <si>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</si>
  <si>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</si>
  <si>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</si>
  <si>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</si>
  <si>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</si>
  <si>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</si>
  <si>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</si>
  <si>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</si>
  <si>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</si>
  <si>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</si>
  <si>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</si>
  <si>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</si>
  <si>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</si>
  <si>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</si>
  <si>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</si>
  <si>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</si>
  <si>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</si>
  <si>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</si>
  <si>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</si>
  <si>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</si>
  <si>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</si>
  <si>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</si>
  <si>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</si>
  <si>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</si>
  <si>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</si>
  <si>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</si>
  <si>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</si>
  <si>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</si>
  <si>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</si>
  <si>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</si>
  <si>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</si>
  <si>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</si>
  <si>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</si>
  <si>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</si>
  <si>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</si>
  <si>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</si>
  <si>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</si>
  <si>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</si>
  <si>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</si>
  <si>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</si>
  <si>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</si>
  <si>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</si>
  <si>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</si>
  <si>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</si>
  <si>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</si>
  <si>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</si>
  <si>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</si>
  <si>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</si>
  <si>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</si>
  <si>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</si>
  <si>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</si>
  <si>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</si>
  <si>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</si>
  <si>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</si>
  <si>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</si>
  <si>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</si>
  <si>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</si>
  <si>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</si>
  <si>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</si>
  <si>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</si>
  <si>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</si>
  <si>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</si>
  <si>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</si>
  <si>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</si>
  <si>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</si>
  <si>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</si>
  <si>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</si>
  <si>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</si>
  <si>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</si>
  <si>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</si>
  <si>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</si>
  <si>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</si>
  <si>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</si>
  <si>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</si>
  <si>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</si>
  <si>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</si>
  <si>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</si>
  <si>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</si>
  <si>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</si>
  <si>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</si>
  <si>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</si>
  <si>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</si>
  <si>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</si>
  <si>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</si>
  <si>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</si>
  <si>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</si>
  <si>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</si>
  <si>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</si>
  <si>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</si>
  <si>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</si>
  <si>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</si>
  <si>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</si>
  <si>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</si>
  <si>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</si>
  <si>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</si>
  <si>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</si>
  <si>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</si>
  <si>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</si>
  <si>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</si>
  <si>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</si>
  <si>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</si>
  <si>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</si>
  <si>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</si>
  <si>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</si>
  <si>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</si>
  <si>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</si>
  <si>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</si>
  <si>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</si>
  <si>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</si>
  <si>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</si>
  <si>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</si>
  <si>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</si>
  <si>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</si>
  <si>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</si>
  <si>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</si>
  <si>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</si>
  <si>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</si>
  <si>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</si>
  <si>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</si>
  <si>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</si>
  <si>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</si>
  <si>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</si>
  <si>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</si>
  <si>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</si>
  <si>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</si>
  <si>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</si>
  <si>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</si>
  <si>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</si>
  <si>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</si>
  <si>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</si>
  <si>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</si>
  <si>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</si>
  <si>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</si>
  <si>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</si>
  <si>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</si>
  <si>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</si>
  <si>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</si>
  <si>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</si>
  <si>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</si>
  <si>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</si>
  <si>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</si>
  <si>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</si>
  <si>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</si>
  <si>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</si>
  <si>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</si>
  <si>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</si>
  <si>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</si>
  <si>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</si>
  <si>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</si>
  <si>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</si>
  <si>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</si>
  <si>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</si>
  <si>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</si>
  <si>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</si>
  <si>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</si>
  <si>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</si>
  <si>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</si>
  <si>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</si>
  <si>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</si>
  <si>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</si>
  <si>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</si>
  <si>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</si>
  <si>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</si>
  <si>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</si>
  <si>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</si>
  <si>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</si>
  <si>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</si>
  <si>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</si>
  <si>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</si>
  <si>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</si>
  <si>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</si>
  <si>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</si>
  <si>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</si>
  <si>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</si>
  <si>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</si>
  <si>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</si>
  <si>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</si>
  <si>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</si>
  <si>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</si>
  <si>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</si>
  <si>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</si>
  <si>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</si>
  <si>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</si>
  <si>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</si>
  <si>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</si>
  <si>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</si>
  <si>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</si>
  <si>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</si>
  <si>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</si>
  <si>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</si>
  <si>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</si>
  <si>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</si>
  <si>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</si>
  <si>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</si>
  <si>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</si>
  <si>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</si>
  <si>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</si>
  <si>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</si>
  <si>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</si>
  <si>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</si>
  <si>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</si>
  <si>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</si>
  <si>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</si>
  <si>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</si>
  <si>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</si>
  <si>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</si>
  <si>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</si>
  <si>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</si>
  <si>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</si>
  <si>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</si>
  <si>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</si>
  <si>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</si>
  <si>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</si>
  <si>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</si>
  <si>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</si>
  <si>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</si>
  <si>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</si>
  <si>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</si>
  <si>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</si>
  <si>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</si>
  <si>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</si>
  <si>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</si>
  <si>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</si>
  <si>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</si>
  <si>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</si>
  <si>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</si>
  <si>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</si>
  <si>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</si>
  <si>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</si>
  <si>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</si>
  <si>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</si>
  <si>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</si>
  <si>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</si>
  <si>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</si>
  <si>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</si>
  <si>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</si>
  <si>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</si>
  <si>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</si>
  <si>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</si>
  <si>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</si>
  <si>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</si>
  <si>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</si>
  <si>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</si>
  <si>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</si>
  <si>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</si>
  <si>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</si>
  <si>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</si>
  <si>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</si>
  <si>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</si>
  <si>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</si>
  <si>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</si>
  <si>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</si>
  <si>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</si>
  <si>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</si>
  <si>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</si>
  <si>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</si>
  <si>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</si>
  <si>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</si>
  <si>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</si>
  <si>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</si>
  <si>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</si>
  <si>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</si>
  <si>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</si>
  <si>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</si>
  <si>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</si>
  <si>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</si>
  <si>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</si>
  <si>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</si>
  <si>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</si>
  <si>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</si>
  <si>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</si>
  <si>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</si>
  <si>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</si>
  <si>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</si>
  <si>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</si>
  <si>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</si>
  <si>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</si>
  <si>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</si>
  <si>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</si>
  <si>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</si>
  <si>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</si>
  <si>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</si>
  <si>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</si>
  <si>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</si>
  <si>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</si>
  <si>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</si>
  <si>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</si>
  <si>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</si>
  <si>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</si>
  <si>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</si>
  <si>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</si>
  <si>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</si>
  <si>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</si>
  <si>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</si>
  <si>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</si>
  <si>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</si>
  <si>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</si>
  <si>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</si>
  <si>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</si>
  <si>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</si>
  <si>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</si>
  <si>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</si>
  <si>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</si>
  <si>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</si>
  <si>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</si>
  <si>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</si>
  <si>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</si>
  <si>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</si>
  <si>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</si>
  <si>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</si>
  <si>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</si>
  <si>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</si>
  <si>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</si>
  <si>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</si>
  <si>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</si>
  <si>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</si>
  <si>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</si>
  <si>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</si>
  <si>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</si>
  <si>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</si>
  <si>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</si>
  <si>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</si>
  <si>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</si>
  <si>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</si>
  <si>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</si>
  <si>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</si>
  <si>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</si>
  <si>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</si>
  <si>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</si>
  <si>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</si>
  <si>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</si>
  <si>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</si>
  <si>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</si>
  <si>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</si>
  <si>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</si>
  <si>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</si>
  <si>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</si>
  <si>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</si>
  <si>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</si>
  <si>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</si>
  <si>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</si>
  <si>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</si>
  <si>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</si>
  <si>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</si>
  <si>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</si>
  <si>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</si>
  <si>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</si>
  <si>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</si>
  <si>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</si>
  <si>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</si>
  <si>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</si>
  <si>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</si>
  <si>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</si>
  <si>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</si>
  <si>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</si>
  <si>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</si>
  <si>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</si>
  <si>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</si>
  <si>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</si>
  <si>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</si>
  <si>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</si>
  <si>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</si>
  <si>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</si>
  <si>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</si>
  <si>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</si>
  <si>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</si>
  <si>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</si>
  <si>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</si>
  <si>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</si>
  <si>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</si>
  <si>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</si>
  <si>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</si>
  <si>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</si>
  <si>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</si>
  <si>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</si>
  <si>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</si>
  <si>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</si>
  <si>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</si>
  <si>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</si>
  <si>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</si>
  <si>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</si>
  <si>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</si>
  <si>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</si>
  <si>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</si>
  <si>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</si>
  <si>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</si>
  <si>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</si>
  <si>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</si>
  <si>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</si>
  <si>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</si>
  <si>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</si>
  <si>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</si>
  <si>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</si>
  <si>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</si>
  <si>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</si>
  <si>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</si>
  <si>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</si>
  <si>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</si>
  <si>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</si>
  <si>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</si>
  <si>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</si>
  <si>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</si>
  <si>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</si>
  <si>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</si>
  <si>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</si>
  <si>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</si>
  <si>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</si>
  <si>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</si>
  <si>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</si>
  <si>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</si>
  <si>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</si>
  <si>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</si>
  <si>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</si>
  <si>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</si>
  <si>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</si>
  <si>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</si>
  <si>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</si>
  <si>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</si>
  <si>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</si>
  <si>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</si>
  <si>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</si>
  <si>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</si>
  <si>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</si>
  <si>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</si>
  <si>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</si>
  <si>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</si>
  <si>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</si>
  <si>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</si>
  <si>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</si>
  <si>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</si>
  <si>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</si>
  <si>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</si>
  <si>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</si>
  <si>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</si>
  <si>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</si>
  <si>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</si>
  <si>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</si>
  <si>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</si>
  <si>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</si>
  <si>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</si>
  <si>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</si>
  <si>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</si>
  <si>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</si>
  <si>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</si>
  <si>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</si>
  <si>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</si>
  <si>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</si>
  <si>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</si>
  <si>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</si>
  <si>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</si>
  <si>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</si>
  <si>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</si>
  <si>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</si>
  <si>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</si>
  <si>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</si>
  <si>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</si>
  <si>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</si>
  <si>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</si>
  <si>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</si>
  <si>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</si>
  <si>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</si>
  <si>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</si>
  <si>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</si>
  <si>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</si>
  <si>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</si>
  <si>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</si>
  <si>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</si>
  <si>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</si>
  <si>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</si>
  <si>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</si>
  <si>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</si>
  <si>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</si>
  <si>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</si>
  <si>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</si>
  <si>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</si>
  <si>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</si>
  <si>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</si>
  <si>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</si>
  <si>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</si>
  <si>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</si>
  <si>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</si>
  <si>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</si>
  <si>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</si>
  <si>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</si>
  <si>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</si>
  <si>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</si>
  <si>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</si>
  <si>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</si>
  <si>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</si>
  <si>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</si>
  <si>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</si>
  <si>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</si>
  <si>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</si>
  <si>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</si>
  <si>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</si>
  <si>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</si>
  <si>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</si>
  <si>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</si>
  <si>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</si>
  <si>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</si>
  <si>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</si>
  <si>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</si>
  <si>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</si>
  <si>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</si>
  <si>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</si>
  <si>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</si>
  <si>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</si>
  <si>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</si>
  <si>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</si>
  <si>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</si>
  <si>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</si>
  <si>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</si>
  <si>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</si>
  <si>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</si>
  <si>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</si>
  <si>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</si>
  <si>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</si>
  <si>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</si>
  <si>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</si>
  <si>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</si>
  <si>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</si>
  <si>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</si>
  <si>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</si>
  <si>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</si>
  <si>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</si>
  <si>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</si>
  <si>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</si>
  <si>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</si>
  <si>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</si>
  <si>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</si>
  <si>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</si>
  <si>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</si>
  <si>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</si>
  <si>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</si>
  <si>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</si>
  <si>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</si>
  <si>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</si>
  <si>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</si>
  <si>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</si>
  <si>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</si>
  <si>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</si>
  <si>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</si>
  <si>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</si>
  <si>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</si>
  <si>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</si>
  <si>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</si>
  <si>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</si>
  <si>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</si>
  <si>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</si>
  <si>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</si>
  <si>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</si>
  <si>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</si>
  <si>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</si>
  <si>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</si>
  <si>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</si>
  <si>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</si>
  <si>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</si>
  <si>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</si>
  <si>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</si>
  <si>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</si>
  <si>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</si>
  <si>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</si>
  <si>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</si>
  <si>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</si>
  <si>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</si>
  <si>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</si>
  <si>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</si>
  <si>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</si>
  <si>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</si>
  <si>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</si>
  <si>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</si>
  <si>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</si>
  <si>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</si>
  <si>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</si>
  <si>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</si>
  <si>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</si>
  <si>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</si>
  <si>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</si>
  <si>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</si>
  <si>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</si>
  <si>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</si>
  <si>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</si>
  <si>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</si>
  <si>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</si>
  <si>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</si>
  <si>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</si>
  <si>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</si>
  <si>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</si>
  <si>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</si>
  <si>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</si>
  <si>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</si>
  <si>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</si>
  <si>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</si>
  <si>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</si>
  <si>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</si>
  <si>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</si>
  <si>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</si>
  <si>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</si>
  <si>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</si>
  <si>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</si>
  <si>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</si>
  <si>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</si>
  <si>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</si>
  <si>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</si>
  <si>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</si>
  <si>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</si>
  <si>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</si>
  <si>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</si>
  <si>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</si>
  <si>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</si>
  <si>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</si>
  <si>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</si>
  <si>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</si>
  <si>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</si>
  <si>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</si>
  <si>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</si>
  <si>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</si>
  <si>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</si>
  <si>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</si>
  <si>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</si>
  <si>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</si>
  <si>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</si>
  <si>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</si>
  <si>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</si>
  <si>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</si>
  <si>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</si>
  <si>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</si>
  <si>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</si>
  <si>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</si>
  <si>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</si>
  <si>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</si>
  <si>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</si>
  <si>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</si>
  <si>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</si>
  <si>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</si>
  <si>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</si>
  <si>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</si>
  <si>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</si>
  <si>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</si>
  <si>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</si>
  <si>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</si>
  <si>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</si>
  <si>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</si>
  <si>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</si>
  <si>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</si>
  <si>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</si>
  <si>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</si>
  <si>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</si>
  <si>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</si>
  <si>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</si>
  <si>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</si>
  <si>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</si>
  <si>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</si>
  <si>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</si>
  <si>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</si>
  <si>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</si>
  <si>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</si>
  <si>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</si>
  <si>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</si>
  <si>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</si>
  <si>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</si>
  <si>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</si>
  <si>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</si>
  <si>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</si>
  <si>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</si>
  <si>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</si>
  <si>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</si>
  <si>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</si>
  <si>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</si>
  <si>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</si>
  <si>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</si>
  <si>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</si>
  <si>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</si>
  <si>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</si>
  <si>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</si>
  <si>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</si>
  <si>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</si>
  <si>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</si>
  <si>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</si>
  <si>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</si>
  <si>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</si>
  <si>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</si>
  <si>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</si>
  <si>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</si>
  <si>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</si>
  <si>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</si>
  <si>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</si>
  <si>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</si>
  <si>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</si>
  <si>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</si>
  <si>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</si>
  <si>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</si>
  <si>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</si>
  <si>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</si>
  <si>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</si>
  <si>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</si>
  <si>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</si>
  <si>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</si>
  <si>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</si>
  <si>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</si>
  <si>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</si>
  <si>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</si>
  <si>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</si>
  <si>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</si>
  <si>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</si>
  <si>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</si>
  <si>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</si>
  <si>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</si>
  <si>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</si>
  <si>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</si>
  <si>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</si>
  <si>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</si>
  <si>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</si>
  <si>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</si>
  <si>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</si>
  <si>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</si>
  <si>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</si>
  <si>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</si>
  <si>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</si>
  <si>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</si>
  <si>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</si>
  <si>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</si>
  <si>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</si>
  <si>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</si>
  <si>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</si>
  <si>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</si>
  <si>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</si>
  <si>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</si>
  <si>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</si>
  <si>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</si>
  <si>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</si>
  <si>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</si>
  <si>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</si>
  <si>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</si>
  <si>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</si>
  <si>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</si>
  <si>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</si>
  <si>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</si>
  <si>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</si>
  <si>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</si>
  <si>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</si>
  <si>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</si>
  <si>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</si>
  <si>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</si>
  <si>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</si>
  <si>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</si>
  <si>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</si>
  <si>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</si>
  <si>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</si>
  <si>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</si>
  <si>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</si>
  <si>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</si>
  <si>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</si>
  <si>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</si>
  <si>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</si>
  <si>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</si>
  <si>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</si>
  <si>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</si>
  <si>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</si>
  <si>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</si>
  <si>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</si>
  <si>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</si>
  <si>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</si>
  <si>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</si>
  <si>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</si>
  <si>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</si>
  <si>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</si>
  <si>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</si>
  <si>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</si>
  <si>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</si>
  <si>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</si>
  <si>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</si>
  <si>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</si>
  <si>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</si>
  <si>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</si>
  <si>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</si>
  <si>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</si>
  <si>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</si>
  <si>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</si>
  <si>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</si>
  <si>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</si>
  <si>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</si>
  <si>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</si>
  <si>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</si>
  <si>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</si>
  <si>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</si>
  <si>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</si>
  <si>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</si>
  <si>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</si>
  <si>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</si>
  <si>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</si>
  <si>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</si>
  <si>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</si>
  <si>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</si>
  <si>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</si>
  <si>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</si>
  <si>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</si>
  <si>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</si>
  <si>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</si>
  <si>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</si>
  <si>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</si>
  <si>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</si>
  <si>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</si>
  <si>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</si>
  <si>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</si>
  <si>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</si>
  <si>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</si>
  <si>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</si>
  <si>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</si>
  <si>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</si>
  <si>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</si>
  <si>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</si>
  <si>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</si>
  <si>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</si>
  <si>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</si>
  <si>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</si>
  <si>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</si>
  <si>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</si>
  <si>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</si>
  <si>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</si>
  <si>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</si>
  <si>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</si>
  <si>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</si>
  <si>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</si>
  <si>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</si>
  <si>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</si>
  <si>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</si>
  <si>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</si>
  <si>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</si>
  <si>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</si>
  <si>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</si>
  <si>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</si>
  <si>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</si>
  <si>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</si>
  <si>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</si>
  <si>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</si>
  <si>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</si>
  <si>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</si>
  <si>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</si>
  <si>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</si>
  <si>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</si>
  <si>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</si>
  <si>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</si>
  <si>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</si>
  <si>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</si>
  <si>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</si>
  <si>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</si>
  <si>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</si>
  <si>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</si>
  <si>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</si>
  <si>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</si>
  <si>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</si>
  <si>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</si>
  <si>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</si>
  <si>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</si>
  <si>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</si>
  <si>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</si>
  <si>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</si>
  <si>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</si>
  <si>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</si>
  <si>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</si>
  <si>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</si>
  <si>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</si>
  <si>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</si>
  <si>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</si>
  <si>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</si>
  <si>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</si>
  <si>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</si>
  <si>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</si>
  <si>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</si>
  <si>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</si>
  <si>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</si>
  <si>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</si>
  <si>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</si>
  <si>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</si>
  <si>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</si>
  <si>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</si>
  <si>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</si>
  <si>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</si>
  <si>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</si>
  <si>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</si>
  <si>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</si>
  <si>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</si>
  <si>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</si>
  <si>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</si>
  <si>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</si>
  <si>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</si>
  <si>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</si>
  <si>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</si>
  <si>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</si>
  <si>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</si>
  <si>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</si>
  <si>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</si>
  <si>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</si>
  <si>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</si>
  <si>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</si>
  <si>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</si>
  <si>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</si>
  <si>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</si>
  <si>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</si>
  <si>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</si>
  <si>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</si>
  <si>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</si>
  <si>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</si>
  <si>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</si>
  <si>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</si>
  <si>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</si>
  <si>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</si>
  <si>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</si>
  <si>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</si>
  <si>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</si>
  <si>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</si>
  <si>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</si>
  <si>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</si>
  <si>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</si>
  <si>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</si>
  <si>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</si>
  <si>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</si>
  <si>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</si>
  <si>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</si>
  <si>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</si>
  <si>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</si>
  <si>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</si>
  <si>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</si>
  <si>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</si>
  <si>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</si>
  <si>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</si>
  <si>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</si>
  <si>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</si>
  <si>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</si>
  <si>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</si>
  <si>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</si>
  <si>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</si>
  <si>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</si>
  <si>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</si>
  <si>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</si>
  <si>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</si>
  <si>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</si>
  <si>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</si>
  <si>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</si>
  <si>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</si>
  <si>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</si>
  <si>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</si>
  <si>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</si>
  <si>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</si>
  <si>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</si>
  <si>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</si>
  <si>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</si>
  <si>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</si>
  <si>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</si>
  <si>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</si>
  <si>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</si>
  <si>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</si>
  <si>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</si>
  <si>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</si>
  <si>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</si>
  <si>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</si>
  <si>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</si>
  <si>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</si>
  <si>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</si>
  <si>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</si>
  <si>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</si>
  <si>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</si>
  <si>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</si>
  <si>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</si>
  <si>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</si>
  <si>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</si>
  <si>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</si>
  <si>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</si>
  <si>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</si>
  <si>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</si>
  <si>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</si>
  <si>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</si>
  <si>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</si>
  <si>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</si>
  <si>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</si>
  <si>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</si>
  <si>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</si>
  <si>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</si>
  <si>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</si>
  <si>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</si>
  <si>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</si>
  <si>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</si>
  <si>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</si>
  <si>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</si>
  <si>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</si>
  <si>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</si>
  <si>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</si>
  <si>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</si>
  <si>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</si>
  <si>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</si>
  <si>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</si>
  <si>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</si>
  <si>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</si>
  <si>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</si>
  <si>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</si>
  <si>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</si>
  <si>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</si>
  <si>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</si>
  <si>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</si>
  <si>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</si>
  <si>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</si>
  <si>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</si>
  <si>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</si>
  <si>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</si>
  <si>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</si>
  <si>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</si>
  <si>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</si>
  <si>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</si>
  <si>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</si>
  <si>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</si>
  <si>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</si>
  <si>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</si>
  <si>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</si>
  <si>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</si>
  <si>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</si>
  <si>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</si>
  <si>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</si>
  <si>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</si>
  <si>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</si>
  <si>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</si>
  <si>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</si>
  <si>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</si>
  <si>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</si>
  <si>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</si>
  <si>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</si>
  <si>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</si>
  <si>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</si>
  <si>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</si>
  <si>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</si>
  <si>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</si>
  <si>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</si>
  <si>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</si>
  <si>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</si>
  <si>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</si>
  <si>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</si>
  <si>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</si>
  <si>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</si>
  <si>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</si>
  <si>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</si>
  <si>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</si>
  <si>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</si>
  <si>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</si>
  <si>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</si>
  <si>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</si>
  <si>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</si>
  <si>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</si>
  <si>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</si>
  <si>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</si>
  <si>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</si>
  <si>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</si>
  <si>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</si>
  <si>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</si>
  <si>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</si>
  <si>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</si>
  <si>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</si>
  <si>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</si>
  <si>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</si>
  <si>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</si>
  <si>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</si>
  <si>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</si>
  <si>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</si>
  <si>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</si>
  <si>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</si>
  <si>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</si>
  <si>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</si>
  <si>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</si>
  <si>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</si>
  <si>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</si>
  <si>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</si>
  <si>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</si>
  <si>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</si>
  <si>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</si>
  <si>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</si>
  <si>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</si>
  <si>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</si>
  <si>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</si>
  <si>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</si>
  <si>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</si>
  <si>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</si>
  <si>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</si>
  <si>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</si>
  <si>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</si>
  <si>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</si>
  <si>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</si>
  <si>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</si>
  <si>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</si>
  <si>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</si>
  <si>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</si>
  <si>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</si>
  <si>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</si>
  <si>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</si>
  <si>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</si>
  <si>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</si>
  <si>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</si>
  <si>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</si>
  <si>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</si>
  <si>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</si>
  <si>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</si>
  <si>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</si>
  <si>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</si>
  <si>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</si>
  <si>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</si>
  <si>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</si>
  <si>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</si>
  <si>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</si>
  <si>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</si>
  <si>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</si>
  <si>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</si>
  <si>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</si>
  <si>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</si>
  <si>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</si>
  <si>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</si>
  <si>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</si>
  <si>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</si>
  <si>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</si>
  <si>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</si>
  <si>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</si>
  <si>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</si>
  <si>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</si>
  <si>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</si>
  <si>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</si>
  <si>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</si>
  <si>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</si>
  <si>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</si>
  <si>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</si>
  <si>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</si>
  <si>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</si>
  <si>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</si>
  <si>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</si>
  <si>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</si>
  <si>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</si>
  <si>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</si>
  <si>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</si>
  <si>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</si>
  <si>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</si>
  <si>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</si>
  <si>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</si>
  <si>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</si>
  <si>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</si>
  <si>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</si>
  <si>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</si>
  <si>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</si>
  <si>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</si>
  <si>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</si>
  <si>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</si>
  <si>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</si>
  <si>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</si>
  <si>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</si>
  <si>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</si>
  <si>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</si>
  <si>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</si>
  <si>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</si>
  <si>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</si>
  <si>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</si>
  <si>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</si>
  <si>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</si>
  <si>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</si>
  <si>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</si>
  <si>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</si>
  <si>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</si>
  <si>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</si>
  <si>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</si>
  <si>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</si>
  <si>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</si>
  <si>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</si>
  <si>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</si>
  <si>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</si>
  <si>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</si>
  <si>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</si>
  <si>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</si>
  <si>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</si>
  <si>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</si>
  <si>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</si>
  <si>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</si>
  <si>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</si>
  <si>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</si>
  <si>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</si>
  <si>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</si>
  <si>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</si>
  <si>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</si>
  <si>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</si>
  <si>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</si>
  <si>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</si>
  <si>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</si>
  <si>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</si>
  <si>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</si>
  <si>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</si>
  <si>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</si>
  <si>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</si>
  <si>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</si>
  <si>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</si>
  <si>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</si>
  <si>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</si>
  <si>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</si>
  <si>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</si>
  <si>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</si>
  <si>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</si>
  <si>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</si>
  <si>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</si>
  <si>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</si>
  <si>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</si>
  <si>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</si>
  <si>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</si>
  <si>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</si>
  <si>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</si>
  <si>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</si>
  <si>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</si>
  <si>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</si>
  <si>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</si>
  <si>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</si>
  <si>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</si>
  <si>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</si>
  <si>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</si>
  <si>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</si>
  <si>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</si>
  <si>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</si>
  <si>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</si>
  <si>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</si>
  <si>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</si>
  <si>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</si>
  <si>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</si>
  <si>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</si>
  <si>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</si>
  <si>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</si>
  <si>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</si>
  <si>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</si>
  <si>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</si>
  <si>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</si>
  <si>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</si>
  <si>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</si>
  <si>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</si>
  <si>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</si>
  <si>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</si>
  <si>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</si>
  <si>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</si>
  <si>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</si>
  <si>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</si>
  <si>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</si>
  <si>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</si>
  <si>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</si>
  <si>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</si>
  <si>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</si>
  <si>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</si>
  <si>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</si>
  <si>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</si>
  <si>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</si>
  <si>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</si>
  <si>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</si>
  <si>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</si>
  <si>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</si>
  <si>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</si>
  <si>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</si>
  <si>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</si>
  <si>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</si>
  <si>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</si>
  <si>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</si>
  <si>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</si>
  <si>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</si>
  <si>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</si>
  <si>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</si>
  <si>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</si>
  <si>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</si>
  <si>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</si>
  <si>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</si>
  <si>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</si>
  <si>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</si>
  <si>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</si>
  <si>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</si>
  <si>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</si>
  <si>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</si>
  <si>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</si>
  <si>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</si>
  <si>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</si>
  <si>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</si>
  <si>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</si>
  <si>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</si>
  <si>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</si>
  <si>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</si>
  <si>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</si>
  <si>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</si>
  <si>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</si>
  <si>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</si>
  <si>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</si>
  <si>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</si>
  <si>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</si>
  <si>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</si>
  <si>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</si>
  <si>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</si>
  <si>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</si>
  <si>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</si>
  <si>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</si>
  <si>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</si>
  <si>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</si>
  <si>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</si>
  <si>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</si>
  <si>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</si>
  <si>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</si>
  <si>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</si>
  <si>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</si>
  <si>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</si>
  <si>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</si>
  <si>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</si>
  <si>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</si>
  <si>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</si>
  <si>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</si>
  <si>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</si>
  <si>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</si>
  <si>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</si>
  <si>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</si>
  <si>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</si>
  <si>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</si>
  <si>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</si>
  <si>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</si>
  <si>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</si>
  <si>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</si>
  <si>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</si>
  <si>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</si>
  <si>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</si>
  <si>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</si>
  <si>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</si>
  <si>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</si>
  <si>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</si>
  <si>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</si>
  <si>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</si>
  <si>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</si>
  <si>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</si>
  <si>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</si>
  <si>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</si>
  <si>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</si>
  <si>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</si>
  <si>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</si>
  <si>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</si>
  <si>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</si>
  <si>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</si>
  <si>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</si>
  <si>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</si>
  <si>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</si>
  <si>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</si>
  <si>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</si>
  <si>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</si>
  <si>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</si>
  <si>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</si>
  <si>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</si>
  <si>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</si>
  <si>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</si>
  <si>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</si>
  <si>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</si>
  <si>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</si>
  <si>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</si>
  <si>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</si>
  <si>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</si>
  <si>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</si>
  <si>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</si>
  <si>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</si>
  <si>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</si>
  <si>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</si>
  <si>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</si>
  <si>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</si>
  <si>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</si>
  <si>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</si>
  <si>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</si>
  <si>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</si>
  <si>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</si>
  <si>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</si>
  <si>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</si>
  <si>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</si>
  <si>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</si>
  <si>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</si>
  <si>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</si>
  <si>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</si>
  <si>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</si>
  <si>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</si>
  <si>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</si>
  <si>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</si>
  <si>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</si>
  <si>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</si>
  <si>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</si>
  <si>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</si>
  <si>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</si>
  <si>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</si>
  <si>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</si>
  <si>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</si>
  <si>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</si>
  <si>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</si>
  <si>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</si>
  <si>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</si>
  <si>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</si>
  <si>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</si>
  <si>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</si>
  <si>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</si>
  <si>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</si>
  <si>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</si>
  <si>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</si>
  <si>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</si>
  <si>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</si>
  <si>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</si>
  <si>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</si>
  <si>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</si>
  <si>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</si>
  <si>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</si>
  <si>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</si>
  <si>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</si>
  <si>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</si>
  <si>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</si>
  <si>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</si>
  <si>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</si>
  <si>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</si>
  <si>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</si>
  <si>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</si>
  <si>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</si>
  <si>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</si>
  <si>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</si>
  <si>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</si>
  <si>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</si>
  <si>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</si>
  <si>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</si>
  <si>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</si>
  <si>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</si>
  <si>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</si>
  <si>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</si>
  <si>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</si>
  <si>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</si>
  <si>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</si>
  <si>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</si>
  <si>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</si>
  <si>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</si>
  <si>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</si>
  <si>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</si>
  <si>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</si>
  <si>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</si>
  <si>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</si>
  <si>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</si>
  <si>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</si>
  <si>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</si>
  <si>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</si>
  <si>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</si>
  <si>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</si>
  <si>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</si>
  <si>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</si>
  <si>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</si>
  <si>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</si>
  <si>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</si>
  <si>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</si>
  <si>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</si>
  <si>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</si>
  <si>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</si>
  <si>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</si>
  <si>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</si>
  <si>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</si>
  <si>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</si>
  <si>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</si>
  <si>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</si>
  <si>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</si>
  <si>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</si>
  <si>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</si>
  <si>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</si>
  <si>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</si>
  <si>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</si>
  <si>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</si>
  <si>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</si>
  <si>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</si>
  <si>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</si>
  <si>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</si>
  <si>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</si>
  <si>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</si>
  <si>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</si>
  <si>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</si>
  <si>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</si>
  <si>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</si>
  <si>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</si>
  <si>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</si>
  <si>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</si>
  <si>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</si>
  <si>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</si>
  <si>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</si>
  <si>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</si>
  <si>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</si>
  <si>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</si>
  <si>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</si>
  <si>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</si>
  <si>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</si>
  <si>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</si>
  <si>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</si>
  <si>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</si>
  <si>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</si>
  <si>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</si>
  <si>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</si>
  <si>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</si>
  <si>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</si>
  <si>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</si>
  <si>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</si>
  <si>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</si>
  <si>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</si>
  <si>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</si>
  <si>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</si>
  <si>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</si>
  <si>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</si>
  <si>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</si>
  <si>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</si>
  <si>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</si>
  <si>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</si>
  <si>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</si>
  <si>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</si>
  <si>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</si>
  <si>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</si>
  <si>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</si>
  <si>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</si>
  <si>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</si>
  <si>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</si>
  <si>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</si>
  <si>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</si>
  <si>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</si>
  <si>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</si>
  <si>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</si>
  <si>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</si>
  <si>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</si>
  <si>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</si>
  <si>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</si>
  <si>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</si>
  <si>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</si>
  <si>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</si>
  <si>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</si>
  <si>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</si>
  <si>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</si>
  <si>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</si>
  <si>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</si>
  <si>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</si>
  <si>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</si>
  <si>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</si>
  <si>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</si>
  <si>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</si>
  <si>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</si>
  <si>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</si>
  <si>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</si>
  <si>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</si>
  <si>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</si>
  <si>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</si>
  <si>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</si>
  <si>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</si>
  <si>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</si>
  <si>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</si>
  <si>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</si>
  <si>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</si>
  <si>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</si>
  <si>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</si>
  <si>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</si>
  <si>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</si>
  <si>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</si>
  <si>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</si>
  <si>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</si>
  <si>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</si>
  <si>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</si>
  <si>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</si>
  <si>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</si>
  <si>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</si>
  <si>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</si>
  <si>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</si>
  <si>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</si>
  <si>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</si>
  <si>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</si>
  <si>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</si>
  <si>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</si>
  <si>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</si>
  <si>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</si>
  <si>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</si>
  <si>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</si>
  <si>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</si>
  <si>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</si>
  <si>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</si>
  <si>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</si>
  <si>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</si>
  <si>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</si>
  <si>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</si>
  <si>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</si>
  <si>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</si>
  <si>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</si>
  <si>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</si>
  <si>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</si>
  <si>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</si>
  <si>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</si>
  <si>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</si>
  <si>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</si>
  <si>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</si>
  <si>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</si>
  <si>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</si>
  <si>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</si>
  <si>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</si>
  <si>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</si>
  <si>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</si>
  <si>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</si>
  <si>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</si>
  <si>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</si>
  <si>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</si>
  <si>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</si>
  <si>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</si>
  <si>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</si>
  <si>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</si>
  <si>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</si>
  <si>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</si>
  <si>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</si>
  <si>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</si>
  <si>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</si>
  <si>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</si>
  <si>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</si>
  <si>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</si>
  <si>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</si>
  <si>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</si>
  <si>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</si>
  <si>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</si>
  <si>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</si>
  <si>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</si>
  <si>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</si>
  <si>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</si>
  <si>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</si>
  <si>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</si>
  <si>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</si>
  <si>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</si>
  <si>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</si>
  <si>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</si>
  <si>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</si>
  <si>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</si>
  <si>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</si>
  <si>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</si>
  <si>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</si>
  <si>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</si>
  <si>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</si>
  <si>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</si>
  <si>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</si>
  <si>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</si>
  <si>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</si>
  <si>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</si>
  <si>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</si>
  <si>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</si>
  <si>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</si>
  <si>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</si>
  <si>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</si>
  <si>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</si>
  <si>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</si>
  <si>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</si>
  <si>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</si>
  <si>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</si>
  <si>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</si>
  <si>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</si>
  <si>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</si>
  <si>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</si>
  <si>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</si>
  <si>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</si>
  <si>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</si>
  <si>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</si>
  <si>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</si>
  <si>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</si>
  <si>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</si>
  <si>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</si>
  <si>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</si>
  <si>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</si>
  <si>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</si>
  <si>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</si>
  <si>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</si>
  <si>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</si>
  <si>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</si>
  <si>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</si>
  <si>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</si>
  <si>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</si>
  <si>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</si>
  <si>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</si>
  <si>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</si>
  <si>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</si>
  <si>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</si>
  <si>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</si>
  <si>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</si>
  <si>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</si>
  <si>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</si>
  <si>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</si>
  <si>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</si>
  <si>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</si>
  <si>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</si>
  <si>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</si>
  <si>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</si>
  <si>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</si>
  <si>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</si>
  <si>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</si>
  <si>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</si>
  <si>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</si>
  <si>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</si>
  <si>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</si>
  <si>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</si>
  <si>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</si>
  <si>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</si>
  <si>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</si>
  <si>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</si>
  <si>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</si>
  <si>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</si>
  <si>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</si>
  <si>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</si>
  <si>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</si>
  <si>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</si>
  <si>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</si>
  <si>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</si>
  <si>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</si>
  <si>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</si>
  <si>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</si>
  <si>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</si>
  <si>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</si>
  <si>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</si>
  <si>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</si>
  <si>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</si>
  <si>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</si>
  <si>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</si>
  <si>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</si>
  <si>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</si>
  <si>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</si>
  <si>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</si>
  <si>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</si>
  <si>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</si>
  <si>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</si>
  <si>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</si>
  <si>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</si>
  <si>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</si>
  <si>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</si>
  <si>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</si>
  <si>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</si>
  <si>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</si>
  <si>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</si>
  <si>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</si>
  <si>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</si>
  <si>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</si>
  <si>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</si>
  <si>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</si>
  <si>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</si>
  <si>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</si>
  <si>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</si>
  <si>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</si>
  <si>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</si>
  <si>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</si>
  <si>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</si>
  <si>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</si>
  <si>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</si>
  <si>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</si>
  <si>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</si>
  <si>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</si>
  <si>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</si>
  <si>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</si>
  <si>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</si>
  <si>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</si>
  <si>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</si>
  <si>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</si>
  <si>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</si>
  <si>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</si>
  <si>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</si>
  <si>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</si>
  <si>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</si>
  <si>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</si>
  <si>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</si>
  <si>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</si>
  <si>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</si>
  <si>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</si>
  <si>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</si>
  <si>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</si>
  <si>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</si>
  <si>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</si>
  <si>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</si>
  <si>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</si>
  <si>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</si>
  <si>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</si>
  <si>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</si>
  <si>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</si>
  <si>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</si>
  <si>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</si>
  <si>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</si>
  <si>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</si>
  <si>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</si>
  <si>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</si>
  <si>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</si>
  <si>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</si>
  <si>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</si>
  <si>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</si>
  <si>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</si>
  <si>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</si>
  <si>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</si>
  <si>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</si>
  <si>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</si>
  <si>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</si>
  <si>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</si>
  <si>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</si>
  <si>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</si>
  <si>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</si>
  <si>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</si>
  <si>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</si>
  <si>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</si>
  <si>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</si>
  <si>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</si>
  <si>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</si>
  <si>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</si>
  <si>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</si>
  <si>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</si>
  <si>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</si>
  <si>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</si>
  <si>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</si>
  <si>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</si>
  <si>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</si>
  <si>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</si>
  <si>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</si>
  <si>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</si>
  <si>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</si>
  <si>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</si>
  <si>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</si>
  <si>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</si>
  <si>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</si>
  <si>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</si>
  <si>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</si>
  <si>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</si>
  <si>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</si>
  <si>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</si>
  <si>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</si>
  <si>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</si>
  <si>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</si>
  <si>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</si>
  <si>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</si>
  <si>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</si>
  <si>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</si>
  <si>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</si>
  <si>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</si>
  <si>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</si>
  <si>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</si>
  <si>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</si>
  <si>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</si>
  <si>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</si>
  <si>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</si>
  <si>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</si>
  <si>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</si>
  <si>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</si>
  <si>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</si>
  <si>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</si>
  <si>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</si>
  <si>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</si>
  <si>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</si>
  <si>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</si>
  <si>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</si>
  <si>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</si>
  <si>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</si>
  <si>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</si>
  <si>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</si>
  <si>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</si>
  <si>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</si>
  <si>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</si>
  <si>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</si>
  <si>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</si>
  <si>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</si>
  <si>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</si>
  <si>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</si>
  <si>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</si>
  <si>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</si>
  <si>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</si>
  <si>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</si>
  <si>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</si>
  <si>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</si>
  <si>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</si>
  <si>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</si>
  <si>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</si>
  <si>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</si>
  <si>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</si>
  <si>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</si>
  <si>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</si>
  <si>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</si>
  <si>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</si>
  <si>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</si>
  <si>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</si>
  <si>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</si>
  <si>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</si>
  <si>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</si>
  <si>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</si>
  <si>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</si>
  <si>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</si>
  <si>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</si>
  <si>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</si>
  <si>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</si>
  <si>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</si>
  <si>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</si>
  <si>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</si>
  <si>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</si>
  <si>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</si>
  <si>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</si>
  <si>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</si>
  <si>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</si>
  <si>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</si>
  <si>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</si>
  <si>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</si>
  <si>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</si>
  <si>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</si>
  <si>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</si>
  <si>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</si>
  <si>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</si>
  <si>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</si>
  <si>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</si>
  <si>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</si>
  <si>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</si>
  <si>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</si>
  <si>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</si>
  <si>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</si>
  <si>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</si>
  <si>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</si>
  <si>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</si>
  <si>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</si>
  <si>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</si>
  <si>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</si>
  <si>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</si>
  <si>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</si>
  <si>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</si>
  <si>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</si>
  <si>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</si>
  <si>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</si>
  <si>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</si>
  <si>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</si>
  <si>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</si>
  <si>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</si>
  <si>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</si>
  <si>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</si>
  <si>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</si>
  <si>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</si>
  <si>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</si>
  <si>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</si>
  <si>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</si>
  <si>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</si>
  <si>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</si>
  <si>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</si>
  <si>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</si>
  <si>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</si>
  <si>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</si>
  <si>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</si>
  <si>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</si>
  <si>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</si>
  <si>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</si>
  <si>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</si>
  <si>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</si>
  <si>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</si>
  <si>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</si>
  <si>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</si>
  <si>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</si>
  <si>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</si>
  <si>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</si>
  <si>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</si>
  <si>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</si>
  <si>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</si>
  <si>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</si>
  <si>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</si>
  <si>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</si>
  <si>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</si>
  <si>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</si>
  <si>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</si>
  <si>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</si>
  <si>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</si>
  <si>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</si>
  <si>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</si>
  <si>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</si>
  <si>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</si>
  <si>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</si>
  <si>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</si>
  <si>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</si>
  <si>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</si>
  <si>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</si>
  <si>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</si>
  <si>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</si>
  <si>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</si>
  <si>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</si>
  <si>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</si>
  <si>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</si>
  <si>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</si>
  <si>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</si>
  <si>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</si>
  <si>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</si>
  <si>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</si>
  <si>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</si>
  <si>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</si>
  <si>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</si>
  <si>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</si>
  <si>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</si>
  <si>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</si>
  <si>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</si>
  <si>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</si>
  <si>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</si>
  <si>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</si>
  <si>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</si>
  <si>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</si>
  <si>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</si>
  <si>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</si>
  <si>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</si>
  <si>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</si>
  <si>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</si>
  <si>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</si>
  <si>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</si>
  <si>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</si>
  <si>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</si>
  <si>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</si>
  <si>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</si>
  <si>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</si>
  <si>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</si>
  <si>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</si>
  <si>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</si>
  <si>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</si>
  <si>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</si>
  <si>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</si>
  <si>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</si>
  <si>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</si>
  <si>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</si>
  <si>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</si>
  <si>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</si>
  <si>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</si>
  <si>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</si>
  <si>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</si>
  <si>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</si>
  <si>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</si>
  <si>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</si>
  <si>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</si>
  <si>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</si>
  <si>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</si>
  <si>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</si>
  <si>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</si>
  <si>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</si>
  <si>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</si>
  <si>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</si>
  <si>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</si>
  <si>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</si>
  <si>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</si>
  <si>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</si>
  <si>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</si>
  <si>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</si>
  <si>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</si>
  <si>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</si>
  <si>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</si>
  <si>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</si>
  <si>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</si>
  <si>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</si>
  <si>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</si>
  <si>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</si>
  <si>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</si>
  <si>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</si>
  <si>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</si>
  <si>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</si>
  <si>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</si>
  <si>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</si>
  <si>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</si>
  <si>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</si>
  <si>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</si>
  <si>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</si>
  <si>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</si>
  <si>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</si>
  <si>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</si>
  <si>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</si>
  <si>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</si>
  <si>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</si>
  <si>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</si>
  <si>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</si>
  <si>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</si>
  <si>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</si>
  <si>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</si>
  <si>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</si>
  <si>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</si>
  <si>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</si>
  <si>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</si>
  <si>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</si>
  <si>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</si>
  <si>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</si>
  <si>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</si>
  <si>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</si>
  <si>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</si>
  <si>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</si>
  <si>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</si>
  <si>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</si>
  <si>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</si>
  <si>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</si>
  <si>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</si>
  <si>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</si>
  <si>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</si>
  <si>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</si>
  <si>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</si>
  <si>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</si>
  <si>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</si>
  <si>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</si>
  <si>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</si>
  <si>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</si>
  <si>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</si>
  <si>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</si>
  <si>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</si>
  <si>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</si>
  <si>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</si>
  <si>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</si>
  <si>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</si>
  <si>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</si>
  <si>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</si>
  <si>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</si>
  <si>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</si>
  <si>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</si>
  <si>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</si>
  <si>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</si>
  <si>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</si>
  <si>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</si>
  <si>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</si>
  <si>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</si>
  <si>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</si>
  <si>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</si>
  <si>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</si>
  <si>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</si>
  <si>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</si>
  <si>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</si>
  <si>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</si>
  <si>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</si>
  <si>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</si>
  <si>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</si>
  <si>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</si>
  <si>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</si>
  <si>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</si>
  <si>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</si>
  <si>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</si>
  <si>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</si>
  <si>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</si>
  <si>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</si>
  <si>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</si>
  <si>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</si>
  <si>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</si>
  <si>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</si>
  <si>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</si>
  <si>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</si>
  <si>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</si>
  <si>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</si>
  <si>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</si>
  <si>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</si>
  <si>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</si>
  <si>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</si>
  <si>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</si>
  <si>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</si>
  <si>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</si>
  <si>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</si>
  <si>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</si>
  <si>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</si>
  <si>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</si>
  <si>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</si>
  <si>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</si>
  <si>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</si>
  <si>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</si>
  <si>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</si>
  <si>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</si>
  <si>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</si>
  <si>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</si>
  <si>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</si>
  <si>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</si>
  <si>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</si>
  <si>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</si>
  <si>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</si>
  <si>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</si>
  <si>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</si>
  <si>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</si>
  <si>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</si>
  <si>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</si>
  <si>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</si>
  <si>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</si>
  <si>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</si>
  <si>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</si>
  <si>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</si>
  <si>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</si>
  <si>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</si>
  <si>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</si>
  <si>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</si>
  <si>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</si>
  <si>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</si>
  <si>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</si>
  <si>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</si>
  <si>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</si>
  <si>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</si>
  <si>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</si>
  <si>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</si>
  <si>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</si>
  <si>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</si>
  <si>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</si>
  <si>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</si>
  <si>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</si>
  <si>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</si>
  <si>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</si>
  <si>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</si>
  <si>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</si>
  <si>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</si>
  <si>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</si>
  <si>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</si>
  <si>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</si>
  <si>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</si>
  <si>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</si>
  <si>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</si>
  <si>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</si>
  <si>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</si>
  <si>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</si>
  <si>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</si>
  <si>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</si>
  <si>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</si>
  <si>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</si>
  <si>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</si>
  <si>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</si>
  <si>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</si>
  <si>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</si>
  <si>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</si>
  <si>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</si>
  <si>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</si>
  <si>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</si>
  <si>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</si>
  <si>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</si>
  <si>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</si>
  <si>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</si>
  <si>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</si>
  <si>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</si>
  <si>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</si>
  <si>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</si>
  <si>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</si>
  <si>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</si>
  <si>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</si>
  <si>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</si>
  <si>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</si>
  <si>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</si>
  <si>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</si>
  <si>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</si>
  <si>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</si>
  <si>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</si>
  <si>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</si>
  <si>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</si>
  <si>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</si>
  <si>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</si>
  <si>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</si>
  <si>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</si>
  <si>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</si>
  <si>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</si>
  <si>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</si>
  <si>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</si>
  <si>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</si>
  <si>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</si>
  <si>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</si>
  <si>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</si>
  <si>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</si>
  <si>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</si>
  <si>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</si>
  <si>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</si>
  <si>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</si>
  <si>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</si>
  <si>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</si>
  <si>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</si>
  <si>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</si>
  <si>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</si>
  <si>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</si>
  <si>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</si>
  <si>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</si>
  <si>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</si>
  <si>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</si>
  <si>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</si>
  <si>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</si>
  <si>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</si>
  <si>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</si>
  <si>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</si>
  <si>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</si>
  <si>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</si>
  <si>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</si>
  <si>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</si>
  <si>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</si>
  <si>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</si>
  <si>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</si>
  <si>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</si>
  <si>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</si>
  <si>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</si>
  <si>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</si>
  <si>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</si>
  <si>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</si>
  <si>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</si>
  <si>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</si>
  <si>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</si>
  <si>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</si>
  <si>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</si>
  <si>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</si>
  <si>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</si>
  <si>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</si>
  <si>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</si>
  <si>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</si>
  <si>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</si>
  <si>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</si>
  <si>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</si>
  <si>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</si>
  <si>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</si>
  <si>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</si>
  <si>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</si>
  <si>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</si>
  <si>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</si>
  <si>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</si>
  <si>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</si>
  <si>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</si>
  <si>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</si>
  <si>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</si>
  <si>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</si>
  <si>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</si>
  <si>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</si>
  <si>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</si>
  <si>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</si>
  <si>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</si>
  <si>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</si>
  <si>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</si>
  <si>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</si>
  <si>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</si>
  <si>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</si>
  <si>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</si>
  <si>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</si>
  <si>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</si>
  <si>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</si>
  <si>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</si>
  <si>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</si>
  <si>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</si>
  <si>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</si>
  <si>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</si>
  <si>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</si>
  <si>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</si>
  <si>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</si>
  <si>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</si>
  <si>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</si>
  <si>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</si>
  <si>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</si>
  <si>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</si>
  <si>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</si>
  <si>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</si>
  <si>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</si>
  <si>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</si>
  <si>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</si>
  <si>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</si>
  <si>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</si>
  <si>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</si>
  <si>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</si>
  <si>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</si>
  <si>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</si>
  <si>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</si>
  <si>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</si>
  <si>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</si>
  <si>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</si>
  <si>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</si>
  <si>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</si>
  <si>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</si>
  <si>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</si>
  <si>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</si>
  <si>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</si>
  <si>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</si>
  <si>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</si>
  <si>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</si>
  <si>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</si>
  <si>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</si>
  <si>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</si>
  <si>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</si>
  <si>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</si>
  <si>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</si>
  <si>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</si>
  <si>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</si>
  <si>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</si>
  <si>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</si>
  <si>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</si>
  <si>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</si>
  <si>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</si>
  <si>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</si>
  <si>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</si>
  <si>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</si>
  <si>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</si>
  <si>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</si>
  <si>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</si>
  <si>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</si>
  <si>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</si>
  <si>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</si>
  <si>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</si>
  <si>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</si>
  <si>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</si>
  <si>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</si>
  <si>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</si>
  <si>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</si>
  <si>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</si>
  <si>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</si>
  <si>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</si>
  <si>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</si>
  <si>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</si>
  <si>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</si>
  <si>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</si>
  <si>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</si>
  <si>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</si>
  <si>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</si>
  <si>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</si>
  <si>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</si>
  <si>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</si>
  <si>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</si>
  <si>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</si>
  <si>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</si>
  <si>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</si>
  <si>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</si>
  <si>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</si>
  <si>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</si>
  <si>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</si>
  <si>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</si>
  <si>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</si>
  <si>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</si>
  <si>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</si>
  <si>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</si>
  <si>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</si>
  <si>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</si>
  <si>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</si>
  <si>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</si>
  <si>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</si>
  <si>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</si>
  <si>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</si>
  <si>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</si>
  <si>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</si>
  <si>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</si>
  <si>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</si>
  <si>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</si>
  <si>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</si>
  <si>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</si>
  <si>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</si>
  <si>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</si>
  <si>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</si>
  <si>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</si>
  <si>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</si>
  <si>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</si>
  <si>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</si>
  <si>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</si>
  <si>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</si>
  <si>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</si>
  <si>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</si>
  <si>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</si>
  <si>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</si>
  <si>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</si>
  <si>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</si>
  <si>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</si>
  <si>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</si>
  <si>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</si>
  <si>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</si>
  <si>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</si>
  <si>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</si>
  <si>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</si>
  <si>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</si>
  <si>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</si>
  <si>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</si>
  <si>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</si>
  <si>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</si>
  <si>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</si>
  <si>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</si>
  <si>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</si>
  <si>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</si>
  <si>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</si>
  <si>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</si>
  <si>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</si>
  <si>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</si>
  <si>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</si>
  <si>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</si>
  <si>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</si>
  <si>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</si>
  <si>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</si>
  <si>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</si>
  <si>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</si>
  <si>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</si>
  <si>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</si>
  <si>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</si>
  <si>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</si>
  <si>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</si>
  <si>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</si>
  <si>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</si>
  <si>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</si>
  <si>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</si>
  <si>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</si>
  <si>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</si>
  <si>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</si>
  <si>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</si>
  <si>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</si>
  <si>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</si>
  <si>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</si>
  <si>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</si>
  <si>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</si>
  <si>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</si>
  <si>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</si>
  <si>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</si>
  <si>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</si>
  <si>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</si>
  <si>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</si>
  <si>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</si>
  <si>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</si>
  <si>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</si>
  <si>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</si>
  <si>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</si>
  <si>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</si>
  <si>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</si>
  <si>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</si>
  <si>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</si>
  <si>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</si>
  <si>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</si>
  <si>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</si>
  <si>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</si>
  <si>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</si>
  <si>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</si>
  <si>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</si>
  <si>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</si>
  <si>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</si>
  <si>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</si>
  <si>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</si>
  <si>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</si>
  <si>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</si>
  <si>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</si>
  <si>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</si>
  <si>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</si>
  <si>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</si>
  <si>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</si>
  <si>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</si>
  <si>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</si>
  <si>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</si>
  <si>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</si>
  <si>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</si>
  <si>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</si>
  <si>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</si>
  <si>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</si>
  <si>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</si>
  <si>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</si>
  <si>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</si>
  <si>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</si>
  <si>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</si>
  <si>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</si>
  <si>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</si>
  <si>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</si>
  <si>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</si>
  <si>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</si>
  <si>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</si>
  <si>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</si>
  <si>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</si>
  <si>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</si>
  <si>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</si>
  <si>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</si>
  <si>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</si>
  <si>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</si>
  <si>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</si>
  <si>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</si>
  <si>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</si>
  <si>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</si>
  <si>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</si>
  <si>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</si>
  <si>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</si>
  <si>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</si>
  <si>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</si>
  <si>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</si>
  <si>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</si>
  <si>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</si>
  <si>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</si>
  <si>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</si>
  <si>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</si>
  <si>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</si>
  <si>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</si>
  <si>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</si>
  <si>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</si>
  <si>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</si>
  <si>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</si>
  <si>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</si>
  <si>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</si>
  <si>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</si>
  <si>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</si>
  <si>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</si>
  <si>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</si>
  <si>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</si>
  <si>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</si>
  <si>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</si>
  <si>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</si>
  <si>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</si>
  <si>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</si>
  <si>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</si>
  <si>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</si>
  <si>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</si>
  <si>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</si>
  <si>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</si>
  <si>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</si>
  <si>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</si>
  <si>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</si>
  <si>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</si>
  <si>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</si>
  <si>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</si>
  <si>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</si>
  <si>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</si>
  <si>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</si>
  <si>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</si>
  <si>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</si>
  <si>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</si>
  <si>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</si>
  <si>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</si>
  <si>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</si>
  <si>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</si>
  <si>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</si>
  <si>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</si>
  <si>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</si>
  <si>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</si>
  <si>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</si>
  <si>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</si>
  <si>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</si>
  <si>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</si>
  <si>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</si>
  <si>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</si>
  <si>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</si>
  <si>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</si>
  <si>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</si>
  <si>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</si>
  <si>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</si>
  <si>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</si>
  <si>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</si>
  <si>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</si>
  <si>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</si>
  <si>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</si>
  <si>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</si>
  <si>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</si>
  <si>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</si>
  <si>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</si>
  <si>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</si>
  <si>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</si>
  <si>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</si>
  <si>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</si>
  <si>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</si>
  <si>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</si>
  <si>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</si>
  <si>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</si>
  <si>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</si>
  <si>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</si>
  <si>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</si>
  <si>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</si>
  <si>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</si>
  <si>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</si>
  <si>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</si>
  <si>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</si>
  <si>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</si>
  <si>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</si>
  <si>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</si>
  <si>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</si>
  <si>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</si>
  <si>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</si>
  <si>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</si>
  <si>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</si>
  <si>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</si>
  <si>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</si>
  <si>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</si>
  <si>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</si>
  <si>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</si>
  <si>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</si>
  <si>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</si>
  <si>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</si>
  <si>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</si>
  <si>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</si>
  <si>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</si>
  <si>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</si>
  <si>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</si>
  <si>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</si>
  <si>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</si>
  <si>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</si>
  <si>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</si>
  <si>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</si>
  <si>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</si>
  <si>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</si>
  <si>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</si>
  <si>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</si>
  <si>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</si>
  <si>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</si>
  <si>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</si>
  <si>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</si>
  <si>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</si>
  <si>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</si>
  <si>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</si>
  <si>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</si>
  <si>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</si>
  <si>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</si>
  <si>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</si>
  <si>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</si>
  <si>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</si>
  <si>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</si>
  <si>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</si>
  <si>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</si>
  <si>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</si>
  <si>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</si>
  <si>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</si>
  <si>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</si>
  <si>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</si>
  <si>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</si>
  <si>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</si>
  <si>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</si>
  <si>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</si>
  <si>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</si>
  <si>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</si>
  <si>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</si>
  <si>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</si>
  <si>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</si>
  <si>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</si>
  <si>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</si>
  <si>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</si>
  <si>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</si>
  <si>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</si>
  <si>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</si>
  <si>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</si>
  <si>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</si>
  <si>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</si>
  <si>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</si>
  <si>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</si>
  <si>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</si>
  <si>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</si>
  <si>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</si>
  <si>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</si>
  <si>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</si>
  <si>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</si>
  <si>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</si>
  <si>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</si>
  <si>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</si>
  <si>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</si>
  <si>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</si>
  <si>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</si>
  <si>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</si>
  <si>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</si>
  <si>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</si>
  <si>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</si>
  <si>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</si>
  <si>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</si>
  <si>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</si>
  <si>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</si>
  <si>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</si>
  <si>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</si>
  <si>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</si>
  <si>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</si>
  <si>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</si>
  <si>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</si>
  <si>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</si>
  <si>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</si>
  <si>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</si>
  <si>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</si>
  <si>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</si>
  <si>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</si>
  <si>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</si>
  <si>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</si>
  <si>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</si>
  <si>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</si>
  <si>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</si>
  <si>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</si>
  <si>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</si>
  <si>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</si>
  <si>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</si>
  <si>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</si>
  <si>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</si>
  <si>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</si>
  <si>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</si>
  <si>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</si>
  <si>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</si>
  <si>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</si>
  <si>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</si>
  <si>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</si>
  <si>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</si>
  <si>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</si>
  <si>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</si>
  <si>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</si>
  <si>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</si>
  <si>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</si>
  <si>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</si>
  <si>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</si>
  <si>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</si>
  <si>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</si>
  <si>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</si>
  <si>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</si>
  <si>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</si>
  <si>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</si>
  <si>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</si>
  <si>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</si>
  <si>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</si>
  <si>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</si>
  <si>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</si>
  <si>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</si>
  <si>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</si>
  <si>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</si>
  <si>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</si>
  <si>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</si>
  <si>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</si>
  <si>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</si>
  <si>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</si>
  <si>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</si>
  <si>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</si>
  <si>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</si>
  <si>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</si>
  <si>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</si>
  <si>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</si>
  <si>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</si>
  <si>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</si>
  <si>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</si>
  <si>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</si>
  <si>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</si>
  <si>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</si>
  <si>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</si>
  <si>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</si>
  <si>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</si>
  <si>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</si>
  <si>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</si>
  <si>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</si>
  <si>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</si>
  <si>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</si>
  <si>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</si>
  <si>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</si>
  <si>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</si>
  <si>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</si>
  <si>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</si>
  <si>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</si>
  <si>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</si>
  <si>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</si>
  <si>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</si>
  <si>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</si>
  <si>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</si>
  <si>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</si>
  <si>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</si>
  <si>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</si>
  <si>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</si>
  <si>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</si>
  <si>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</si>
  <si>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</si>
  <si>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</si>
  <si>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</si>
  <si>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</si>
  <si>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</si>
  <si>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</si>
  <si>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</si>
  <si>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</si>
  <si>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</si>
  <si>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</si>
  <si>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</si>
  <si>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</si>
  <si>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</si>
  <si>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</si>
  <si>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</si>
  <si>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</si>
  <si>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</si>
  <si>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</si>
  <si>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</si>
  <si>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</si>
  <si>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</si>
  <si>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</si>
  <si>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</si>
  <si>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</si>
  <si>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</si>
  <si>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</si>
  <si>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</si>
  <si>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</si>
  <si>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</si>
  <si>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</si>
  <si>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</si>
  <si>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</si>
  <si>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</si>
  <si>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</si>
  <si>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</si>
  <si>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</si>
  <si>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</si>
  <si>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</si>
  <si>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</si>
  <si>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</si>
  <si>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</si>
  <si>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</si>
  <si>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</si>
  <si>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</si>
  <si>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</si>
  <si>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</si>
  <si>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</si>
  <si>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</si>
  <si>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</si>
  <si>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</si>
  <si>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</si>
  <si>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</si>
  <si>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</si>
  <si>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</si>
  <si>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</si>
  <si>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</si>
  <si>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</si>
  <si>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</si>
  <si>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</si>
  <si>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</si>
  <si>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</si>
  <si>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</si>
  <si>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</si>
  <si>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</si>
  <si>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</si>
  <si>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</si>
  <si>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</si>
  <si>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</si>
  <si>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</si>
  <si>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</si>
  <si>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</si>
  <si>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</si>
  <si>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</si>
  <si>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</si>
  <si>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</si>
  <si>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</si>
  <si>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</si>
  <si>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</si>
  <si>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</si>
  <si>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</si>
  <si>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</si>
  <si>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</si>
  <si>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</si>
  <si>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</si>
  <si>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</si>
  <si>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</si>
  <si>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</si>
  <si>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</si>
  <si>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</si>
  <si>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</si>
  <si>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</si>
  <si>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</si>
  <si>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</si>
  <si>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</si>
  <si>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</si>
  <si>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</si>
  <si>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</si>
  <si>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</si>
  <si>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</si>
  <si>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</si>
  <si>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</si>
  <si>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</si>
  <si>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</si>
  <si>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</si>
  <si>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</si>
  <si>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</si>
  <si>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</si>
  <si>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</si>
  <si>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</si>
  <si>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</si>
  <si>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</si>
  <si>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</si>
  <si>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</si>
  <si>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</si>
  <si>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</si>
  <si>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</si>
  <si>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</si>
  <si>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</si>
  <si>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</si>
  <si>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</si>
  <si>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</si>
  <si>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</si>
  <si>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</si>
  <si>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</si>
  <si>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</si>
  <si>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</si>
  <si>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</si>
  <si>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</si>
  <si>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</si>
  <si>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</si>
  <si>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</si>
  <si>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</si>
  <si>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</si>
  <si>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</si>
  <si>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</si>
  <si>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</si>
  <si>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</si>
  <si>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</si>
  <si>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</si>
  <si>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</si>
  <si>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</si>
  <si>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</si>
  <si>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</si>
  <si>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</si>
  <si>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</si>
  <si>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</si>
  <si>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</si>
  <si>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</si>
  <si>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</si>
  <si>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</si>
  <si>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</si>
  <si>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</si>
  <si>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</si>
  <si>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</si>
  <si>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</si>
  <si>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</si>
  <si>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</si>
  <si>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</si>
  <si>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</si>
  <si>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</si>
  <si>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</si>
  <si>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</si>
  <si>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</si>
  <si>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</si>
  <si>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</si>
  <si>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</si>
  <si>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</si>
  <si>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</si>
  <si>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</si>
  <si>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</si>
  <si>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</si>
  <si>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</si>
  <si>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</si>
  <si>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</si>
  <si>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</si>
  <si>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</si>
  <si>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</si>
  <si>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</si>
  <si>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</si>
  <si>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</si>
  <si>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</si>
  <si>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</si>
  <si>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</si>
  <si>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</si>
  <si>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</si>
  <si>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</si>
  <si>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</si>
  <si>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</si>
  <si>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</si>
  <si>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</si>
  <si>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</si>
  <si>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</si>
  <si>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</si>
  <si>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</si>
  <si>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</si>
  <si>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</si>
  <si>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</si>
  <si>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</si>
  <si>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</si>
  <si>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</si>
  <si>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</si>
  <si>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</si>
  <si>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</si>
  <si>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</si>
  <si>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</si>
  <si>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</si>
  <si>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</si>
  <si>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</si>
  <si>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</si>
  <si>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</si>
  <si>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</si>
  <si>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</si>
  <si>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</si>
  <si>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</si>
  <si>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</si>
  <si>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</si>
  <si>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</si>
  <si>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</si>
  <si>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</si>
  <si>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</si>
  <si>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</si>
  <si>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</si>
  <si>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</si>
  <si>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</si>
  <si>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</si>
  <si>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</si>
  <si>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</si>
  <si>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</si>
  <si>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</si>
  <si>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</si>
  <si>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</si>
  <si>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</si>
  <si>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</si>
  <si>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</si>
  <si>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</si>
  <si>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</si>
  <si>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</si>
  <si>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</si>
  <si>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</si>
  <si>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</si>
  <si>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</si>
  <si>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</si>
  <si>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</si>
  <si>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</si>
  <si>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</si>
  <si>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</si>
  <si>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</si>
  <si>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</si>
  <si>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</si>
  <si>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</si>
  <si>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</si>
  <si>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</si>
  <si>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</si>
  <si>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</si>
  <si>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</si>
  <si>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</si>
  <si>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</si>
  <si>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</si>
  <si>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</si>
  <si>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</si>
  <si>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</si>
  <si>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</si>
  <si>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</si>
  <si>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</si>
  <si>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</si>
  <si>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</si>
  <si>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</si>
  <si>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</si>
  <si>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</si>
  <si>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</si>
  <si>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</si>
  <si>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</si>
  <si>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</si>
  <si>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</si>
  <si>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</si>
  <si>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</si>
  <si>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</si>
  <si>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</si>
  <si>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</si>
  <si>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</si>
  <si>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</si>
  <si>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</si>
  <si>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</si>
  <si>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</si>
  <si>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</si>
  <si>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</si>
  <si>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</si>
  <si>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</si>
  <si>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</si>
  <si>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</si>
  <si>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</si>
  <si>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</si>
  <si>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</si>
  <si>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</si>
  <si>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</si>
  <si>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</si>
  <si>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</si>
  <si>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</si>
  <si>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</si>
  <si>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</si>
  <si>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</si>
  <si>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</si>
  <si>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</si>
  <si>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</si>
  <si>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</si>
  <si>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</si>
  <si>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</si>
  <si>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</si>
  <si>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</si>
  <si>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</si>
  <si>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</si>
  <si>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</si>
  <si>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</si>
  <si>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</si>
  <si>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</si>
  <si>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</si>
  <si>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</si>
  <si>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</si>
  <si>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</si>
  <si>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</si>
  <si>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</si>
  <si>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</si>
  <si>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</si>
  <si>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</si>
  <si>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</si>
  <si>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</si>
  <si>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</si>
  <si>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</si>
  <si>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</si>
  <si>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</si>
  <si>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</si>
  <si>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</si>
  <si>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</si>
  <si>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</si>
  <si>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</si>
  <si>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</si>
  <si>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</si>
  <si>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</si>
  <si>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</si>
  <si>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</si>
  <si>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</si>
  <si>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</si>
  <si>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</si>
  <si>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</si>
  <si>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</si>
  <si>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</si>
  <si>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</si>
  <si>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</si>
  <si>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</si>
  <si>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</si>
  <si>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</si>
  <si>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</si>
  <si>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</si>
  <si>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</si>
  <si>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</si>
  <si>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</si>
  <si>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</si>
  <si>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</si>
  <si>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</si>
  <si>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</si>
  <si>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</si>
  <si>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</si>
  <si>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</si>
  <si>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</si>
  <si>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</si>
  <si>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</si>
  <si>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</si>
  <si>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</si>
  <si>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</si>
  <si>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</si>
  <si>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</si>
  <si>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</si>
  <si>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</si>
  <si>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</si>
  <si>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</si>
  <si>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</si>
  <si>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</si>
  <si>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</si>
  <si>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</si>
  <si>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</si>
  <si>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</si>
  <si>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</si>
  <si>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</si>
  <si>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</si>
  <si>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</si>
  <si>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</si>
  <si>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</si>
  <si>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</si>
  <si>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</si>
  <si>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</si>
  <si>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</si>
  <si>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</si>
  <si>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</si>
  <si>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</si>
  <si>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</si>
  <si>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</si>
  <si>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</si>
  <si>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</si>
  <si>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</si>
  <si>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</si>
  <si>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</si>
  <si>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</si>
  <si>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</si>
  <si>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</si>
  <si>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</si>
  <si>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</si>
  <si>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</si>
  <si>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</si>
  <si>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</si>
  <si>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</si>
  <si>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</si>
  <si>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</si>
  <si>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</si>
  <si>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</si>
  <si>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</si>
  <si>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</si>
  <si>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</si>
  <si>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</si>
  <si>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</si>
  <si>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</si>
  <si>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</si>
  <si>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</si>
  <si>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</si>
  <si>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</si>
  <si>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</si>
  <si>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</si>
  <si>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</si>
  <si>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</si>
  <si>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</si>
  <si>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</si>
  <si>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</si>
  <si>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</si>
  <si>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</si>
  <si>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</si>
  <si>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</si>
  <si>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</si>
  <si>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</si>
  <si>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</si>
  <si>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</si>
  <si>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</si>
  <si>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</si>
  <si>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</si>
  <si>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</si>
  <si>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</si>
  <si>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</si>
  <si>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</si>
  <si>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</si>
  <si>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</si>
  <si>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</si>
  <si>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</si>
  <si>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</si>
  <si>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</si>
  <si>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</si>
  <si>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</si>
  <si>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</si>
  <si>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</si>
  <si>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</si>
  <si>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</si>
  <si>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</si>
  <si>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</si>
  <si>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</si>
  <si>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</si>
  <si>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</si>
  <si>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</si>
  <si>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</si>
  <si>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</si>
  <si>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</si>
  <si>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</si>
  <si>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</si>
  <si>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</si>
  <si>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</si>
  <si>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</si>
  <si>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</si>
  <si>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</si>
  <si>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</si>
  <si>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</si>
  <si>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</si>
  <si>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</si>
  <si>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</si>
  <si>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</si>
  <si>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</si>
  <si>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</si>
  <si>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</si>
  <si>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</si>
  <si>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</si>
  <si>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</si>
  <si>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</si>
  <si>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</si>
  <si>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</si>
  <si>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</si>
  <si>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</si>
  <si>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</si>
  <si>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</si>
  <si>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</si>
  <si>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</si>
  <si>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</si>
  <si>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</si>
  <si>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</si>
  <si>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</si>
  <si>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</si>
  <si>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</si>
  <si>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</si>
  <si>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</si>
  <si>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</si>
  <si>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</si>
  <si>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</si>
  <si>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</si>
  <si>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</si>
  <si>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</si>
  <si>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</si>
  <si>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</si>
  <si>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</si>
  <si>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</si>
  <si>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</si>
  <si>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</si>
  <si>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</si>
  <si>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</si>
  <si>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</si>
  <si>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</si>
  <si>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</si>
  <si>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</si>
  <si>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</si>
  <si>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</si>
  <si>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</si>
  <si>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</si>
  <si>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</si>
  <si>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</si>
  <si>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</si>
  <si>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</si>
  <si>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</si>
  <si>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</si>
  <si>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</si>
  <si>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</si>
  <si>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</si>
  <si>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</si>
  <si>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</si>
  <si>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</si>
  <si>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</si>
  <si>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</si>
  <si>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</si>
  <si>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</si>
  <si>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</si>
  <si>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</si>
  <si>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</si>
  <si>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</si>
  <si>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</si>
  <si>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</si>
  <si>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</si>
  <si>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</si>
  <si>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</si>
  <si>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</si>
  <si>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</si>
  <si>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</si>
  <si>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</si>
  <si>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</si>
  <si>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</si>
  <si>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</si>
  <si>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</si>
  <si>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</si>
  <si>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</si>
  <si>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</si>
  <si>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</si>
  <si>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</si>
  <si>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</si>
  <si>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</si>
  <si>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</si>
  <si>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</si>
  <si>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</si>
  <si>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</si>
  <si>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</si>
  <si>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</si>
  <si>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</si>
  <si>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</si>
  <si>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</si>
  <si>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</si>
  <si>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</si>
  <si>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</si>
  <si>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</si>
  <si>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</si>
  <si>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</si>
  <si>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</si>
  <si>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</si>
  <si>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</si>
  <si>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</si>
  <si>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</si>
  <si>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</si>
  <si>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</si>
  <si>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</si>
  <si>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</si>
  <si>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</si>
  <si>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</si>
  <si>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</si>
  <si>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</si>
  <si>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</si>
  <si>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</si>
  <si>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</si>
  <si>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</si>
  <si>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</si>
  <si>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</si>
  <si>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</si>
  <si>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</si>
  <si>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</si>
  <si>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</si>
  <si>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</si>
  <si>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</si>
  <si>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</si>
  <si>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</si>
  <si>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</si>
  <si>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</si>
  <si>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</si>
  <si>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</si>
  <si>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</si>
  <si>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</si>
  <si>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</si>
  <si>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</si>
  <si>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</si>
  <si>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</si>
  <si>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</si>
  <si>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</si>
  <si>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</si>
  <si>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</si>
  <si>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</si>
  <si>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</si>
  <si>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</si>
  <si>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</si>
  <si>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</si>
  <si>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</si>
  <si>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</si>
  <si>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</si>
  <si>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</si>
  <si>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</si>
  <si>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</si>
  <si>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</si>
  <si>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</si>
  <si>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</si>
  <si>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</si>
  <si>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</si>
  <si>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</si>
  <si>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</si>
  <si>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</si>
  <si>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</si>
  <si>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</si>
  <si>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</si>
  <si>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</si>
  <si>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</si>
  <si>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</si>
  <si>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</si>
  <si>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</si>
  <si>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</si>
  <si>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</si>
  <si>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</si>
  <si>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</si>
  <si>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</si>
  <si>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</si>
  <si>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</si>
  <si>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</si>
  <si>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</si>
  <si>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</si>
  <si>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</si>
  <si>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</si>
  <si>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</si>
  <si>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</si>
  <si>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</si>
  <si>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</si>
  <si>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</si>
  <si>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</si>
  <si>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</si>
  <si>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</si>
  <si>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</si>
  <si>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</si>
  <si>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</si>
  <si>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</si>
  <si>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</si>
  <si>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</si>
  <si>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</si>
  <si>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</si>
  <si>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</si>
  <si>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</si>
  <si>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</si>
  <si>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</si>
  <si>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</si>
  <si>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</si>
  <si>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</si>
  <si>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</si>
  <si>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</si>
  <si>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</si>
  <si>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</si>
  <si>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</si>
  <si>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</si>
  <si>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</si>
  <si>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</si>
  <si>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</si>
  <si>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</si>
  <si>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</si>
  <si>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</si>
  <si>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</si>
  <si>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</si>
  <si>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</si>
  <si>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</si>
  <si>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</si>
  <si>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</si>
  <si>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</si>
  <si>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</si>
  <si>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</si>
  <si>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</si>
  <si>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</si>
  <si>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</si>
  <si>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</si>
  <si>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</si>
  <si>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</si>
  <si>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</si>
  <si>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</si>
  <si>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</si>
  <si>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</si>
  <si>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</si>
  <si>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</si>
  <si>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</si>
  <si>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</si>
  <si>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</si>
  <si>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</si>
  <si>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</si>
  <si>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</si>
  <si>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</si>
  <si>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</si>
  <si>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</si>
  <si>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</si>
  <si>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</si>
  <si>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</si>
  <si>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</si>
  <si>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</si>
  <si>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</si>
  <si>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</si>
  <si>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</si>
  <si>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</si>
  <si>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</si>
  <si>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</si>
  <si>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</si>
  <si>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</si>
  <si>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</si>
  <si>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</si>
  <si>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</si>
  <si>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</si>
  <si>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</si>
  <si>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</si>
  <si>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</si>
  <si>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</si>
  <si>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</si>
  <si>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</si>
  <si>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</si>
  <si>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</si>
  <si>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</si>
  <si>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</si>
  <si>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</si>
  <si>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</si>
  <si>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</si>
  <si>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</si>
  <si>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</si>
  <si>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</si>
  <si>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</si>
  <si>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</si>
  <si>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</si>
  <si>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</si>
  <si>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</si>
  <si>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</si>
  <si>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</si>
  <si>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</si>
  <si>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</si>
  <si>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</si>
  <si>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</si>
  <si>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</si>
  <si>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</si>
  <si>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</si>
  <si>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</si>
  <si>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</si>
  <si>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</si>
  <si>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</si>
  <si>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</si>
  <si>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</si>
  <si>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</si>
  <si>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</si>
  <si>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</si>
  <si>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</si>
  <si>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</si>
  <si>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</si>
  <si>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</si>
  <si>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</si>
  <si>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</si>
  <si>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</si>
  <si>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</si>
  <si>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</si>
  <si>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</si>
  <si>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</si>
  <si>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</si>
  <si>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</si>
  <si>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</si>
  <si>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</si>
  <si>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</si>
  <si>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</si>
  <si>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</si>
  <si>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</si>
  <si>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</si>
  <si>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</si>
  <si>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</si>
  <si>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</si>
  <si>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</si>
  <si>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</si>
  <si>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</si>
  <si>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</si>
  <si>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</si>
  <si>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</si>
  <si>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</si>
  <si>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</si>
  <si>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</si>
  <si>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</si>
  <si>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</si>
  <si>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</si>
  <si>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</si>
  <si>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</si>
  <si>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</si>
  <si>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</si>
  <si>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</si>
  <si>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</si>
  <si>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</si>
  <si>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</si>
  <si>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</si>
  <si>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</si>
  <si>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</si>
  <si>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</si>
  <si>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</si>
  <si>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</si>
  <si>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</si>
  <si>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</si>
  <si>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</si>
  <si>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</si>
  <si>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</si>
  <si>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</si>
  <si>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</si>
  <si>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</si>
  <si>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</si>
  <si>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</si>
  <si>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</si>
  <si>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</si>
  <si>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</si>
  <si>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</si>
  <si>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</si>
  <si>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</si>
  <si>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</si>
  <si>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</si>
  <si>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</si>
  <si>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</si>
  <si>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</si>
  <si>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</si>
  <si>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</si>
  <si>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</si>
  <si>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</si>
  <si>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</si>
  <si>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</si>
  <si>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</si>
  <si>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</si>
  <si>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</si>
  <si>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</si>
  <si>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</si>
  <si>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</si>
  <si>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</si>
  <si>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</si>
  <si>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</si>
  <si>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</si>
  <si>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</si>
  <si>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</si>
  <si>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</si>
  <si>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</si>
  <si>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</si>
  <si>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</si>
  <si>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</si>
  <si>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</si>
  <si>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</si>
  <si>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</si>
  <si>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</si>
  <si>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</si>
  <si>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</si>
  <si>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</si>
  <si>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</si>
  <si>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</si>
  <si>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</si>
  <si>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</si>
  <si>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</si>
  <si>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</si>
  <si>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</si>
  <si>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</si>
  <si>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</si>
  <si>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</si>
  <si>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</si>
  <si>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</si>
  <si>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</si>
  <si>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</si>
  <si>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</si>
  <si>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</si>
  <si>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</si>
  <si>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</si>
  <si>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</si>
  <si>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</si>
  <si>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</si>
  <si>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</si>
  <si>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</si>
  <si>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</si>
  <si>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</si>
  <si>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</si>
  <si>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</si>
  <si>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</si>
  <si>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</si>
  <si>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</si>
  <si>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</si>
  <si>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</si>
  <si>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</si>
  <si>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</si>
  <si>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</si>
  <si>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</si>
  <si>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</si>
  <si>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</si>
  <si>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</si>
  <si>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</si>
  <si>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</si>
  <si>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</si>
  <si>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</si>
  <si>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</si>
  <si>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</si>
  <si>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</si>
  <si>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</si>
  <si>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</si>
  <si>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</si>
  <si>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</si>
  <si>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</si>
  <si>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</si>
  <si>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</si>
  <si>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</si>
  <si>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</si>
  <si>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</si>
  <si>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</si>
  <si>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</si>
  <si>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</si>
  <si>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</si>
  <si>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</si>
  <si>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</si>
  <si>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</si>
  <si>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</si>
  <si>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</si>
  <si>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</si>
  <si>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</si>
  <si>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</si>
  <si>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</si>
  <si>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</si>
  <si>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</si>
  <si>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</si>
  <si>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</si>
  <si>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</si>
  <si>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</si>
  <si>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</si>
  <si>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</si>
  <si>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</si>
  <si>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</si>
  <si>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</si>
  <si>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</si>
  <si>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</si>
  <si>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</si>
  <si>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</si>
  <si>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</si>
  <si>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</si>
  <si>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</si>
  <si>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</si>
  <si>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</si>
  <si>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</si>
  <si>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</si>
  <si>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</si>
  <si>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</si>
  <si>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</si>
  <si>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</si>
  <si>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</si>
  <si>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</si>
  <si>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</si>
  <si>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</si>
  <si>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</si>
  <si>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</si>
  <si>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</si>
  <si>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</si>
  <si>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</si>
  <si>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</si>
  <si>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</si>
  <si>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</si>
  <si>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</si>
  <si>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</si>
  <si>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</si>
  <si>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</si>
  <si>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</si>
  <si>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</si>
  <si>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</si>
  <si>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</si>
  <si>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</si>
  <si>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</si>
  <si>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</si>
  <si>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</si>
  <si>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</si>
  <si>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</si>
  <si>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</si>
  <si>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</si>
  <si>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</si>
  <si>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</si>
  <si>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</si>
  <si>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</si>
  <si>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</si>
  <si>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</si>
  <si>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</si>
  <si>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</si>
  <si>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</si>
  <si>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</si>
  <si>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</si>
  <si>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</si>
  <si>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</si>
  <si>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</si>
  <si>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</si>
  <si>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</si>
  <si>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</si>
  <si>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</si>
  <si>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</si>
  <si>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</si>
  <si>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</si>
  <si>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</si>
  <si>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</si>
  <si>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</si>
  <si>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</si>
  <si>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</si>
  <si>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</si>
  <si>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</si>
  <si>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</si>
  <si>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</si>
  <si>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</si>
  <si>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</si>
  <si>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</si>
  <si>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</si>
  <si>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</si>
  <si>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</si>
  <si>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</si>
  <si>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</si>
  <si>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</si>
  <si>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</si>
  <si>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</si>
  <si>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</si>
  <si>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</si>
  <si>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</si>
  <si>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</si>
  <si>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</si>
  <si>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</si>
  <si>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</si>
  <si>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</si>
  <si>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</si>
  <si>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</si>
  <si>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</si>
  <si>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</si>
  <si>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</si>
  <si>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</si>
  <si>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</si>
  <si>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</si>
  <si>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</si>
  <si>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</si>
  <si>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</si>
  <si>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</si>
  <si>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</si>
  <si>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</si>
  <si>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</si>
  <si>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</si>
  <si>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</si>
  <si>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</si>
  <si>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</si>
  <si>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</si>
  <si>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</si>
  <si>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</si>
  <si>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</si>
  <si>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</si>
  <si>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</si>
  <si>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</si>
  <si>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</si>
  <si>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</si>
  <si>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</si>
  <si>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</si>
  <si>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</si>
  <si>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</si>
  <si>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</si>
  <si>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</si>
  <si>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</si>
  <si>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</si>
  <si>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</si>
  <si>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</si>
  <si>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</si>
  <si>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</si>
  <si>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</si>
  <si>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</si>
  <si>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</si>
  <si>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</si>
  <si>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</si>
  <si>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</si>
  <si>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</si>
  <si>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</si>
  <si>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</si>
  <si>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</si>
  <si>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</si>
  <si>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</si>
  <si>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</si>
  <si>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</si>
  <si>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</si>
  <si>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</si>
  <si>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</si>
  <si>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</si>
  <si>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</si>
  <si>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</si>
  <si>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</si>
  <si>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</si>
  <si>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</si>
  <si>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</si>
  <si>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</si>
  <si>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</si>
  <si>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</si>
  <si>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</si>
  <si>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</si>
  <si>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</si>
  <si>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</si>
  <si>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</si>
  <si>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</si>
  <si>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</si>
  <si>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</si>
  <si>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</si>
  <si>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</si>
  <si>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</si>
  <si>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</si>
  <si>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</si>
  <si>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</si>
  <si>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</si>
  <si>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</si>
  <si>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</si>
  <si>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</si>
  <si>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</si>
  <si>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</si>
  <si>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</si>
  <si>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</si>
  <si>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</si>
  <si>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</si>
  <si>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</si>
  <si>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</si>
  <si>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</si>
  <si>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</si>
  <si>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</si>
  <si>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</si>
  <si>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</si>
  <si>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</si>
  <si>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</si>
  <si>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</si>
  <si>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</si>
  <si>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</si>
  <si>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</si>
  <si>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</si>
  <si>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</si>
  <si>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</si>
  <si>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</si>
  <si>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</si>
  <si>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</si>
  <si>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</si>
  <si>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</si>
  <si>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</si>
  <si>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</si>
  <si>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</si>
  <si>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</si>
  <si>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</si>
  <si>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</si>
  <si>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</si>
  <si>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</si>
  <si>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</si>
  <si>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</si>
  <si>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</si>
  <si>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</si>
  <si>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</si>
  <si>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</si>
  <si>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</si>
  <si>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</si>
  <si>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</si>
  <si>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</si>
  <si>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</si>
  <si>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</si>
  <si>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</si>
  <si>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</si>
  <si>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</si>
  <si>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</si>
  <si>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</si>
  <si>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</si>
  <si>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</si>
  <si>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</si>
  <si>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</si>
  <si>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</si>
  <si>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</si>
  <si>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</si>
  <si>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</si>
  <si>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</si>
  <si>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</si>
  <si>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</si>
  <si>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</si>
  <si>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</si>
  <si>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</si>
  <si>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</si>
  <si>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</si>
  <si>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</si>
  <si>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</si>
  <si>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</si>
  <si>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</si>
  <si>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</si>
  <si>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</si>
  <si>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</si>
  <si>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</si>
  <si>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</si>
  <si>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</si>
  <si>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</si>
  <si>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</si>
  <si>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</si>
  <si>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</si>
  <si>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</si>
  <si>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</si>
  <si>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</si>
  <si>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</si>
  <si>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</si>
  <si>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</si>
  <si>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</si>
  <si>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</si>
  <si>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</si>
  <si>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</si>
  <si>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</si>
  <si>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</si>
  <si>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</si>
  <si>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</si>
  <si>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</si>
  <si>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</si>
  <si>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</si>
  <si>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</si>
  <si>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</si>
  <si>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</si>
  <si>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</si>
  <si>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</si>
  <si>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</si>
  <si>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</si>
  <si>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</si>
  <si>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</si>
  <si>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</si>
  <si>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</si>
  <si>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</si>
  <si>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</si>
  <si>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</si>
  <si>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</si>
  <si>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</si>
  <si>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</si>
  <si>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</si>
  <si>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</si>
  <si>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</si>
  <si>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</si>
  <si>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</si>
  <si>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</si>
  <si>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</si>
  <si>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</si>
  <si>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</si>
  <si>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</si>
  <si>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</si>
  <si>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</si>
  <si>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</si>
  <si>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</si>
  <si>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</si>
  <si>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</si>
  <si>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</si>
  <si>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</si>
  <si>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</si>
  <si>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</si>
  <si>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</si>
  <si>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</si>
  <si>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</si>
  <si>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</si>
  <si>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</si>
  <si>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</si>
  <si>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</si>
  <si>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</si>
  <si>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</si>
  <si>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</si>
  <si>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</si>
  <si>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</si>
  <si>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</si>
  <si>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</si>
  <si>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</si>
  <si>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</si>
  <si>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</si>
  <si>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</si>
  <si>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</si>
  <si>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</si>
  <si>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</si>
  <si>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</si>
  <si>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</si>
  <si>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</si>
  <si>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</si>
  <si>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</si>
  <si>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</si>
  <si>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</si>
  <si>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</si>
  <si>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</si>
  <si>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</si>
  <si>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</si>
  <si>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</si>
  <si>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</si>
  <si>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</si>
  <si>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</si>
  <si>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</si>
  <si>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</si>
  <si>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</si>
  <si>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</si>
  <si>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</si>
  <si>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</si>
  <si>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</si>
  <si>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</si>
  <si>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</si>
  <si>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</si>
  <si>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</si>
  <si>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</si>
  <si>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</si>
  <si>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</si>
  <si>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</si>
  <si>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</si>
  <si>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</si>
  <si>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</si>
  <si>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</si>
  <si>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</si>
  <si>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</si>
  <si>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</si>
  <si>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</si>
  <si>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</si>
  <si>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</si>
  <si>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</si>
  <si>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</si>
  <si>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</si>
  <si>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</si>
  <si>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</si>
  <si>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</si>
  <si>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</si>
  <si>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</si>
  <si>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</si>
  <si>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</si>
  <si>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</si>
  <si>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</si>
  <si>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</si>
  <si>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</si>
  <si>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</si>
  <si>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</si>
  <si>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</si>
  <si>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</si>
  <si>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</si>
  <si>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</si>
  <si>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</si>
  <si>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</si>
  <si>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</si>
  <si>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</si>
  <si>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</si>
  <si>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</si>
  <si>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</si>
  <si>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</si>
  <si>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</si>
  <si>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</si>
  <si>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</si>
  <si>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</si>
  <si>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</si>
  <si>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</si>
  <si>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</si>
  <si>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</si>
  <si>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</si>
  <si>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</si>
  <si>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</si>
  <si>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</si>
  <si>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</si>
  <si>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</si>
  <si>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</si>
  <si>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</si>
  <si>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</si>
  <si>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</si>
  <si>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</si>
  <si>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</si>
  <si>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</si>
  <si>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</si>
  <si>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</si>
  <si>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</si>
  <si>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</si>
  <si>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</si>
  <si>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</si>
  <si>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</si>
  <si>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</si>
  <si>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</si>
  <si>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</si>
  <si>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</si>
  <si>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</si>
  <si>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</si>
  <si>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</si>
  <si>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</si>
  <si>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</si>
  <si>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</si>
  <si>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</si>
  <si>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</si>
  <si>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</si>
  <si>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</si>
  <si>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</si>
  <si>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</si>
  <si>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</si>
  <si>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</si>
  <si>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</si>
  <si>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</si>
  <si>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</si>
  <si>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</si>
  <si>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</si>
  <si>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</si>
  <si>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</si>
  <si>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</si>
  <si>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</si>
  <si>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</si>
  <si>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</si>
  <si>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</si>
  <si>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</si>
  <si>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</si>
  <si>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</si>
  <si>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</si>
  <si>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</si>
  <si>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</si>
  <si>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</si>
  <si>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</si>
  <si>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</si>
  <si>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</si>
  <si>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</si>
  <si>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</si>
  <si>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</si>
  <si>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</si>
  <si>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</si>
  <si>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</si>
  <si>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</si>
  <si>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</si>
  <si>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</si>
  <si>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</si>
  <si>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</si>
  <si>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</si>
  <si>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</si>
  <si>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</si>
  <si>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</si>
  <si>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</si>
  <si>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</si>
  <si>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</si>
  <si>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</si>
  <si>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</si>
  <si>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</si>
  <si>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</si>
  <si>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</si>
  <si>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</si>
  <si>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</si>
  <si>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</si>
  <si>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</si>
  <si>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</si>
  <si>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</si>
  <si>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</si>
  <si>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</si>
  <si>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</si>
  <si>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</si>
  <si>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</si>
  <si>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</si>
  <si>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</si>
  <si>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</si>
  <si>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</si>
  <si>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</si>
  <si>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</si>
  <si>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</si>
  <si>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</si>
  <si>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</si>
  <si>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</si>
  <si>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</si>
  <si>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</si>
  <si>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</si>
  <si>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</si>
  <si>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</si>
  <si>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</si>
  <si>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</si>
  <si>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</si>
  <si>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</si>
  <si>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</si>
  <si>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</si>
  <si>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</si>
  <si>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</si>
  <si>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</si>
  <si>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</si>
  <si>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</si>
  <si>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</si>
  <si>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</si>
  <si>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</si>
  <si>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</si>
  <si>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</si>
  <si>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</si>
  <si>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</si>
  <si>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</si>
  <si>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</si>
  <si>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</si>
  <si>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</si>
  <si>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</si>
  <si>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</si>
  <si>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</si>
  <si>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</si>
  <si>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</si>
  <si>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</si>
  <si>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</si>
  <si>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</si>
  <si>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</si>
  <si>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</si>
  <si>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</si>
  <si>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</si>
  <si>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</si>
  <si>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</si>
  <si>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</si>
  <si>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</si>
  <si>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</si>
  <si>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</si>
  <si>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</si>
  <si>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</si>
  <si>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</si>
  <si>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</si>
  <si>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</si>
  <si>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</si>
  <si>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</si>
  <si>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</si>
  <si>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</si>
  <si>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</si>
  <si>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</si>
  <si>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</si>
  <si>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</si>
  <si>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</si>
  <si>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</si>
  <si>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</si>
  <si>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</si>
  <si>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</si>
  <si>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</si>
  <si>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</si>
  <si>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</si>
  <si>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</si>
  <si>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</si>
  <si>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</si>
  <si>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</si>
  <si>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</si>
  <si>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</si>
  <si>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</si>
  <si>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</si>
  <si>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</si>
  <si>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</si>
  <si>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</si>
  <si>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</si>
  <si>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</si>
  <si>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</si>
  <si>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</si>
  <si>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</si>
  <si>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</si>
  <si>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</si>
  <si>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</si>
  <si>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</si>
  <si>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</si>
  <si>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</si>
  <si>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</si>
  <si>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</si>
  <si>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</si>
  <si>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</si>
  <si>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</si>
  <si>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</si>
  <si>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</si>
  <si>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</si>
  <si>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</si>
  <si>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</si>
  <si>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</si>
  <si>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</si>
  <si>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</si>
  <si>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</si>
  <si>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</si>
  <si>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</si>
  <si>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</si>
  <si>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</si>
  <si>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</si>
  <si>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</si>
  <si>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</si>
  <si>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</si>
  <si>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</si>
  <si>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</si>
  <si>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</si>
  <si>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</si>
  <si>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</si>
  <si>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</si>
  <si>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</si>
  <si>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</si>
  <si>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</si>
  <si>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</si>
  <si>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</si>
  <si>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</si>
  <si>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</si>
  <si>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</si>
  <si>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</si>
  <si>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</si>
  <si>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</si>
  <si>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</si>
  <si>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</si>
  <si>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</si>
  <si>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</si>
  <si>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</si>
  <si>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</si>
  <si>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</si>
  <si>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</si>
  <si>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</si>
  <si>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</si>
  <si>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</si>
  <si>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</si>
  <si>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</si>
  <si>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</si>
  <si>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</si>
  <si>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</si>
  <si>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</si>
  <si>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</si>
  <si>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</si>
  <si>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</si>
  <si>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</si>
  <si>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</si>
  <si>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</si>
  <si>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</si>
  <si>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</si>
  <si>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</si>
  <si>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</si>
  <si>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</si>
  <si>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</si>
  <si>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</si>
  <si>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</si>
  <si>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</si>
  <si>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</si>
  <si>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</si>
  <si>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</si>
  <si>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</si>
  <si>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</si>
  <si>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</si>
  <si>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</si>
  <si>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</si>
  <si>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</si>
  <si>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</si>
  <si>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</si>
  <si>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</si>
  <si>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</si>
  <si>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</si>
  <si>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</si>
  <si>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</si>
  <si>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</si>
  <si>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</si>
  <si>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</si>
  <si>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</si>
  <si>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</si>
  <si>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</si>
  <si>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</si>
  <si>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</si>
  <si>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</si>
  <si>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</si>
  <si>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</si>
  <si>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</si>
  <si>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</si>
  <si>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</si>
  <si>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</si>
  <si>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</si>
  <si>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</si>
  <si>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</si>
  <si>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</si>
  <si>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</si>
  <si>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</si>
  <si>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</si>
  <si>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</si>
  <si>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</si>
  <si>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</si>
  <si>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</si>
  <si>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</si>
  <si>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</si>
  <si>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</si>
  <si>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</si>
  <si>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</si>
  <si>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</si>
  <si>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</si>
  <si>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</si>
  <si>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</si>
  <si>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</si>
  <si>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</si>
  <si>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</si>
  <si>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</si>
  <si>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</si>
  <si>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</si>
  <si>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</si>
  <si>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</si>
  <si>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</si>
  <si>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</si>
  <si>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</si>
  <si>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</si>
  <si>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</si>
  <si>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</si>
  <si>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</si>
  <si>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</si>
  <si>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</si>
  <si>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</si>
  <si>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</si>
  <si>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</si>
  <si>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</si>
  <si>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</si>
  <si>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</si>
  <si>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</si>
  <si>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</si>
  <si>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</si>
  <si>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</si>
  <si>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</si>
  <si>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</si>
  <si>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</si>
  <si>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</si>
  <si>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</si>
  <si>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</si>
  <si>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</si>
  <si>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</si>
  <si>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</si>
  <si>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</si>
  <si>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</si>
  <si>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</si>
  <si>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</si>
  <si>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</si>
  <si>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</si>
  <si>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</si>
  <si>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</si>
  <si>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</si>
  <si>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</si>
  <si>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</si>
  <si>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</si>
  <si>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</si>
  <si>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</si>
  <si>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</si>
  <si>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</si>
  <si>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</si>
  <si>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</si>
  <si>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</si>
  <si>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</si>
  <si>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</si>
  <si>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</si>
  <si>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</si>
  <si>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</si>
  <si>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</si>
  <si>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</si>
  <si>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</si>
  <si>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</si>
  <si>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</si>
  <si>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</si>
  <si>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</si>
  <si>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</si>
  <si>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</si>
  <si>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</si>
  <si>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</si>
  <si>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</si>
  <si>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</si>
  <si>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</si>
  <si>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</si>
  <si>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</si>
  <si>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</si>
  <si>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</si>
  <si>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</si>
  <si>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</si>
  <si>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</si>
  <si>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</si>
  <si>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</si>
  <si>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</si>
  <si>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</si>
  <si>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</si>
  <si>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</si>
  <si>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</si>
  <si>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</si>
  <si>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</si>
  <si>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</si>
  <si>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</si>
  <si>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</si>
  <si>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</si>
  <si>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</si>
  <si>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</si>
  <si>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</si>
  <si>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</si>
  <si>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</si>
  <si>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</si>
  <si>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</si>
  <si>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</si>
  <si>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</si>
  <si>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</si>
  <si>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</si>
  <si>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</si>
  <si>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</si>
  <si>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</si>
  <si>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</si>
  <si>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</si>
  <si>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</si>
  <si>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</si>
  <si>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</si>
  <si>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</si>
  <si>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</si>
  <si>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</si>
  <si>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</si>
  <si>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</si>
  <si>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</si>
  <si>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</si>
  <si>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</si>
  <si>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</si>
  <si>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</si>
  <si>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</si>
  <si>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</si>
  <si>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</si>
  <si>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</si>
  <si>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</si>
  <si>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</si>
  <si>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</si>
  <si>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</si>
  <si>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</si>
  <si>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</si>
  <si>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</si>
  <si>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</si>
  <si>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</si>
  <si>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</si>
  <si>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</si>
  <si>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</si>
  <si>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</si>
  <si>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</si>
  <si>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</si>
  <si>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</si>
  <si>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</si>
  <si>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</si>
  <si>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</si>
  <si>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</si>
  <si>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</si>
  <si>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</si>
  <si>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</si>
  <si>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</si>
  <si>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</si>
  <si>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</si>
  <si>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</si>
  <si>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</si>
  <si>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</si>
  <si>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</si>
  <si>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</si>
  <si>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</si>
  <si>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</si>
  <si>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</si>
  <si>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</si>
  <si>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</si>
  <si>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</si>
  <si>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</si>
  <si>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</si>
  <si>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</si>
  <si>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</si>
  <si>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</si>
  <si>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</si>
  <si>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</si>
  <si>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</si>
  <si>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</si>
  <si>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</si>
  <si>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</si>
  <si>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</si>
  <si>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</si>
  <si>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</si>
  <si>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</si>
  <si>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</si>
  <si>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</si>
  <si>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</si>
  <si>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</si>
  <si>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</si>
  <si>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</si>
  <si>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</si>
  <si>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</si>
  <si>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</si>
  <si>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</si>
  <si>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</si>
  <si>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</si>
  <si>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</si>
  <si>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</si>
  <si>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</si>
  <si>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</si>
  <si>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</si>
  <si>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</si>
  <si>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</si>
  <si>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</si>
  <si>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</si>
  <si>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</si>
  <si>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</si>
  <si>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</si>
  <si>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</si>
  <si>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</si>
  <si>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</si>
  <si>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</si>
  <si>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</si>
  <si>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</si>
  <si>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</si>
  <si>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</si>
  <si>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</si>
  <si>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</si>
  <si>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</si>
  <si>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</si>
  <si>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</si>
  <si>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</si>
  <si>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</si>
  <si>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</si>
  <si>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</si>
  <si>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</si>
  <si>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</si>
  <si>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</si>
  <si>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</si>
  <si>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</si>
  <si>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</si>
  <si>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</si>
  <si>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</si>
  <si>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</si>
  <si>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</si>
  <si>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</si>
  <si>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</si>
  <si>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</si>
  <si>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</si>
  <si>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</si>
  <si>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</si>
  <si>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</si>
  <si>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</si>
  <si>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</si>
  <si>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</si>
  <si>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</si>
  <si>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</si>
  <si>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</si>
  <si>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</si>
  <si>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</si>
  <si>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</si>
  <si>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</si>
  <si>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</si>
  <si>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</si>
  <si>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</si>
  <si>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</si>
  <si>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</si>
  <si>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</si>
  <si>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</si>
  <si>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</si>
  <si>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</si>
  <si>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</si>
  <si>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</si>
  <si>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</si>
  <si>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</si>
  <si>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</si>
  <si>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</si>
  <si>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</si>
  <si>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</si>
  <si>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</si>
  <si>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</si>
  <si>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</si>
  <si>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</si>
  <si>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</si>
  <si>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</si>
  <si>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</si>
  <si>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</si>
  <si>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</si>
  <si>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</si>
  <si>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</si>
  <si>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</si>
  <si>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</si>
  <si>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</si>
  <si>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</si>
  <si>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</si>
  <si>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</si>
  <si>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</si>
  <si>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</si>
  <si>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</si>
  <si>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</si>
  <si>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</si>
  <si>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</si>
  <si>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</si>
  <si>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</si>
  <si>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</si>
  <si>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</si>
  <si>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</si>
  <si>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</si>
  <si>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</si>
  <si>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</si>
  <si>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</si>
  <si>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</si>
  <si>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</si>
  <si>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</si>
  <si>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</si>
  <si>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</si>
  <si>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</si>
  <si>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</si>
  <si>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</si>
  <si>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</si>
  <si>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</si>
  <si>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</si>
  <si>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</si>
  <si>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</si>
  <si>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</si>
  <si>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</si>
  <si>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</si>
  <si>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</si>
  <si>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</si>
  <si>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</si>
  <si>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</si>
  <si>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</si>
  <si>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</si>
  <si>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</si>
  <si>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</si>
  <si>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</si>
  <si>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</si>
  <si>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</si>
  <si>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</si>
  <si>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</si>
  <si>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</si>
  <si>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</si>
  <si>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</si>
  <si>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</si>
  <si>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</si>
  <si>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</si>
  <si>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</si>
  <si>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</si>
  <si>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</si>
  <si>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</si>
  <si>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</si>
  <si>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</si>
  <si>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</si>
  <si>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</si>
  <si>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</si>
  <si>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</si>
  <si>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</si>
  <si>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</si>
  <si>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</si>
  <si>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</si>
  <si>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</si>
  <si>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</si>
  <si>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</si>
  <si>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</si>
  <si>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</si>
  <si>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</si>
  <si>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</si>
  <si>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</si>
  <si>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</si>
  <si>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</si>
  <si>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</si>
  <si>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</si>
  <si>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</si>
  <si>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</si>
  <si>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</si>
  <si>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</si>
  <si>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</si>
  <si>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</si>
  <si>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</si>
  <si>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</si>
  <si>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</si>
  <si>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</si>
  <si>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</si>
  <si>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</si>
  <si>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</si>
  <si>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</si>
  <si>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</si>
  <si>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</si>
  <si>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</si>
  <si>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</si>
  <si>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</si>
  <si>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</si>
  <si>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</si>
  <si>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</si>
  <si>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</si>
  <si>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</si>
  <si>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</si>
  <si>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</si>
  <si>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</si>
  <si>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</si>
  <si>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</si>
  <si>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</si>
  <si>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</si>
  <si>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</si>
  <si>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</si>
  <si>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</si>
  <si>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</si>
  <si>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</si>
  <si>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</si>
  <si>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</si>
  <si>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</si>
  <si>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</si>
  <si>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</si>
  <si>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</si>
  <si>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</si>
  <si>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</si>
  <si>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</si>
  <si>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</si>
  <si>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</si>
  <si>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</si>
  <si>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</si>
  <si>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</si>
  <si>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</si>
  <si>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</si>
  <si>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</si>
  <si>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</si>
  <si>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</si>
  <si>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</si>
  <si>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</si>
  <si>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</si>
  <si>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</si>
  <si>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</si>
  <si>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</si>
  <si>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</si>
  <si>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</si>
  <si>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</si>
  <si>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</si>
  <si>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</si>
  <si>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</si>
  <si>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</si>
  <si>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</si>
  <si>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</si>
  <si>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</si>
  <si>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</si>
  <si>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</si>
  <si>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</si>
  <si>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</si>
  <si>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</si>
  <si>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</si>
  <si>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</si>
  <si>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</si>
  <si>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</si>
  <si>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</si>
  <si>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</si>
  <si>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</si>
  <si>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</si>
  <si>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</si>
  <si>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</si>
  <si>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</si>
  <si>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</si>
  <si>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</si>
  <si>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</si>
  <si>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</si>
  <si>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</si>
  <si>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</si>
  <si>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</si>
  <si>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</si>
  <si>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</si>
  <si>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</si>
  <si>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</si>
  <si>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</si>
  <si>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</si>
  <si>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</si>
  <si>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</si>
  <si>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</si>
  <si>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</si>
  <si>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</si>
  <si>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</si>
  <si>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</si>
  <si>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</si>
  <si>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</si>
  <si>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</si>
  <si>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</si>
  <si>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</si>
  <si>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</si>
  <si>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</si>
  <si>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</si>
  <si>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</si>
  <si>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</si>
  <si>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</si>
  <si>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</si>
  <si>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</si>
  <si>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</si>
  <si>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</si>
  <si>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</si>
  <si>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</si>
  <si>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</si>
  <si>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</si>
  <si>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</si>
  <si>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</si>
  <si>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</si>
  <si>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</si>
  <si>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</si>
  <si>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</si>
  <si>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</si>
  <si>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</si>
  <si>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</si>
  <si>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</si>
  <si>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</si>
  <si>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</si>
  <si>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</si>
  <si>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</si>
  <si>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</si>
  <si>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</si>
  <si>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</si>
  <si>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</si>
  <si>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</si>
  <si>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</si>
  <si>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</si>
  <si>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</si>
  <si>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</si>
  <si>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</si>
  <si>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</si>
  <si>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</si>
  <si>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</si>
  <si>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</si>
  <si>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</si>
  <si>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</si>
  <si>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</si>
  <si>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</si>
  <si>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</si>
  <si>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</si>
  <si>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</si>
  <si>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</si>
  <si>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</si>
  <si>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</si>
  <si>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</si>
  <si>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</si>
  <si>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</si>
  <si>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</si>
  <si>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</si>
  <si>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</si>
  <si>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</si>
  <si>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</si>
  <si>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</si>
  <si>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</si>
  <si>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</si>
  <si>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</si>
  <si>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</si>
  <si>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</si>
  <si>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</si>
  <si>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</si>
  <si>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</si>
  <si>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</si>
  <si>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</si>
  <si>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</si>
  <si>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</si>
  <si>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</si>
  <si>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</si>
  <si>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</si>
  <si>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</si>
  <si>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</si>
  <si>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</si>
  <si>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</si>
  <si>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</si>
  <si>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</si>
  <si>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</si>
  <si>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</si>
  <si>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</si>
  <si>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</si>
  <si>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</si>
  <si>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</si>
  <si>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</si>
  <si>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</si>
  <si>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</si>
  <si>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</si>
  <si>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</si>
  <si>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</si>
  <si>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</si>
  <si>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</si>
  <si>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</si>
  <si>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</si>
  <si>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</si>
  <si>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</si>
  <si>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</si>
  <si>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</si>
  <si>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</si>
  <si>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</si>
  <si>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</si>
  <si>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</si>
  <si>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</si>
  <si>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</si>
  <si>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</si>
  <si>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</si>
  <si>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</si>
  <si>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</si>
  <si>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</si>
  <si>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</si>
  <si>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</si>
  <si>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</si>
  <si>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</si>
  <si>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</si>
  <si>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</si>
  <si>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</si>
  <si>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</si>
  <si>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</si>
  <si>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</si>
  <si>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</si>
  <si>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</si>
  <si>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</si>
  <si>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</si>
  <si>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</si>
  <si>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</si>
  <si>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</si>
  <si>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</si>
  <si>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</si>
  <si>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</si>
  <si>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</si>
  <si>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</si>
  <si>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</si>
  <si>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</si>
  <si>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</si>
  <si>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</si>
  <si>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</si>
  <si>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</si>
  <si>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</si>
  <si>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</si>
  <si>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</si>
  <si>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</si>
  <si>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</si>
  <si>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</si>
  <si>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</si>
  <si>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</si>
  <si>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</si>
  <si>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</si>
  <si>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</si>
  <si>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</si>
  <si>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</si>
  <si>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</si>
  <si>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</si>
  <si>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</si>
  <si>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</si>
  <si>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</si>
  <si>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</si>
  <si>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</si>
  <si>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</si>
  <si>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</si>
  <si>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</si>
  <si>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</si>
  <si>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</si>
  <si>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</si>
  <si>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</si>
  <si>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</si>
  <si>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</si>
  <si>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</si>
  <si>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</si>
  <si>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</si>
  <si>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</si>
  <si>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</si>
  <si>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</si>
  <si>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</si>
  <si>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</si>
  <si>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</si>
  <si>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</si>
  <si>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</si>
  <si>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</si>
  <si>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</si>
  <si>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</si>
  <si>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</si>
  <si>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</si>
  <si>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</si>
  <si>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</si>
  <si>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</si>
  <si>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</si>
  <si>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</si>
  <si>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</si>
  <si>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</si>
  <si>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</si>
  <si>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</si>
  <si>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</si>
  <si>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</si>
  <si>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</si>
  <si>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</si>
  <si>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</si>
  <si>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</si>
  <si>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</si>
  <si>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</si>
  <si>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</si>
  <si>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</si>
  <si>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</si>
  <si>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</si>
  <si>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</si>
  <si>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</si>
  <si>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</si>
  <si>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</si>
  <si>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</si>
  <si>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</si>
  <si>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</si>
  <si>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</si>
  <si>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</si>
  <si>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</si>
  <si>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</si>
  <si>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</si>
  <si>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</si>
  <si>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</si>
  <si>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</si>
  <si>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</si>
  <si>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</si>
  <si>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</si>
  <si>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</si>
  <si>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</si>
  <si>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</si>
  <si>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</si>
  <si>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</si>
  <si>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</si>
  <si>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</si>
  <si>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</si>
  <si>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</si>
  <si>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</si>
  <si>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</si>
  <si>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</si>
  <si>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</si>
  <si>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</si>
  <si>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</si>
  <si>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</si>
  <si>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</si>
  <si>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</si>
  <si>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</si>
  <si>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</si>
  <si>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</si>
  <si>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</si>
  <si>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</si>
  <si>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</si>
  <si>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</si>
  <si>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</si>
  <si>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</si>
  <si>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</si>
  <si>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</si>
  <si>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</si>
  <si>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</si>
  <si>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</si>
  <si>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</si>
  <si>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</si>
  <si>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</si>
  <si>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</si>
  <si>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</si>
  <si>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</si>
  <si>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</si>
  <si>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</si>
  <si>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</si>
  <si>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</si>
  <si>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</si>
  <si>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</si>
  <si>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</si>
  <si>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</si>
  <si>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</si>
  <si>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</si>
  <si>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</si>
  <si>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</si>
  <si>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</si>
  <si>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</si>
  <si>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</si>
  <si>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</si>
  <si>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</si>
  <si>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</si>
  <si>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</si>
  <si>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</si>
  <si>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</si>
  <si>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</si>
  <si>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</si>
  <si>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</si>
  <si>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</si>
  <si>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</si>
  <si>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</si>
  <si>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</si>
  <si>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</si>
  <si>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</si>
  <si>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</si>
  <si>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</si>
  <si>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</si>
  <si>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</si>
  <si>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</si>
  <si>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</si>
  <si>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</si>
  <si>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</si>
  <si>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</si>
  <si>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</si>
  <si>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</si>
  <si>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</si>
  <si>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</si>
  <si>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</si>
  <si>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</si>
  <si>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</si>
  <si>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</si>
  <si>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</si>
  <si>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</si>
  <si>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</si>
  <si>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</si>
  <si>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</si>
  <si>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</si>
  <si>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</si>
  <si>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</si>
  <si>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</si>
  <si>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</si>
  <si>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</si>
  <si>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</si>
  <si>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</si>
  <si>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</si>
  <si>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</si>
  <si>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</si>
  <si>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</si>
  <si>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</si>
  <si>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</si>
  <si>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</si>
  <si>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</si>
  <si>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</si>
  <si>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</si>
  <si>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</si>
  <si>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</si>
  <si>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</si>
  <si>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</si>
  <si>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</si>
  <si>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</si>
  <si>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</si>
  <si>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</si>
  <si>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</si>
  <si>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</si>
  <si>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</si>
  <si>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</si>
  <si>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</si>
  <si>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</si>
  <si>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</si>
  <si>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</si>
  <si>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</si>
  <si>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</si>
  <si>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</si>
  <si>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</si>
  <si>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</si>
  <si>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</si>
  <si>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</si>
  <si>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</si>
  <si>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</si>
  <si>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</si>
  <si>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</si>
  <si>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</si>
  <si>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</si>
  <si>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</si>
  <si>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</si>
  <si>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</si>
  <si>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</si>
  <si>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</si>
  <si>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</si>
  <si>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</si>
  <si>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</si>
  <si>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</si>
  <si>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</si>
  <si>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</si>
  <si>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</si>
  <si>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</si>
  <si>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</si>
  <si>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</si>
  <si>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</si>
  <si>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</si>
  <si>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</si>
  <si>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</si>
  <si>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</si>
  <si>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</si>
  <si>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</si>
  <si>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</si>
  <si>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</si>
  <si>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</si>
  <si>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</si>
  <si>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</si>
  <si>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</si>
  <si>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</si>
  <si>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</si>
  <si>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</si>
  <si>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</si>
  <si>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</si>
  <si>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</si>
  <si>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</si>
  <si>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</si>
  <si>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</si>
  <si>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</si>
  <si>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</si>
  <si>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</si>
  <si>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</si>
  <si>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</si>
  <si>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</si>
  <si>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</si>
  <si>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</si>
  <si>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</si>
  <si>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</si>
  <si>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</si>
  <si>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</si>
  <si>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</si>
  <si>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</si>
  <si>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</si>
  <si>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</si>
  <si>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</si>
  <si>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</si>
  <si>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</si>
  <si>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</si>
  <si>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</si>
  <si>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</si>
  <si>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</si>
  <si>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</si>
  <si>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</si>
  <si>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</si>
  <si>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</si>
  <si>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</si>
  <si>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</si>
  <si>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</si>
  <si>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</si>
  <si>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</si>
  <si>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</si>
  <si>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</si>
  <si>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</si>
  <si>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</si>
  <si>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</si>
  <si>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</si>
  <si>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</si>
  <si>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</si>
  <si>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</si>
  <si>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</si>
  <si>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</si>
  <si>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</si>
  <si>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</si>
  <si>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</si>
  <si>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</si>
  <si>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</si>
  <si>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</si>
  <si>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</si>
  <si>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</si>
  <si>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</si>
  <si>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</si>
  <si>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</si>
  <si>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</si>
  <si>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</si>
  <si>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</si>
  <si>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</si>
  <si>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</si>
  <si>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</si>
  <si>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</si>
  <si>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</si>
  <si>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</si>
  <si>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</si>
  <si>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</si>
  <si>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</si>
  <si>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</si>
  <si>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</si>
  <si>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</si>
  <si>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</si>
  <si>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</si>
  <si>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</si>
  <si>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</si>
  <si>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</si>
  <si>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</si>
  <si>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</si>
  <si>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</si>
  <si>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</si>
  <si>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</si>
  <si>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</si>
  <si>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</si>
  <si>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</si>
  <si>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</si>
  <si>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</si>
  <si>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</si>
  <si>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</si>
  <si>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</si>
  <si>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</si>
  <si>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</si>
  <si>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</si>
  <si>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</si>
  <si>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</si>
  <si>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</si>
  <si>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</si>
  <si>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</si>
  <si>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</si>
  <si>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</si>
  <si>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</si>
  <si>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</si>
  <si>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</si>
  <si>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</si>
  <si>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</si>
  <si>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</si>
  <si>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</si>
  <si>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</si>
  <si>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</si>
  <si>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</si>
  <si>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</si>
  <si>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</si>
  <si>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</si>
  <si>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</si>
  <si>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</si>
  <si>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</si>
  <si>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</si>
  <si>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</si>
  <si>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</si>
  <si>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</si>
  <si>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</si>
  <si>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</si>
  <si>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</si>
  <si>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</si>
  <si>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</si>
  <si>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</si>
  <si>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</si>
  <si>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</si>
  <si>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</si>
  <si>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</si>
  <si>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</si>
  <si>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</si>
  <si>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</si>
  <si>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</si>
  <si>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</si>
  <si>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</si>
  <si>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</si>
  <si>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</si>
  <si>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</si>
  <si>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</si>
  <si>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</si>
  <si>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</si>
  <si>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</si>
  <si>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</si>
  <si>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</si>
  <si>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</si>
  <si>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</si>
  <si>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</si>
  <si>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</si>
  <si>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</si>
  <si>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</si>
  <si>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</si>
  <si>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</si>
  <si>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</si>
  <si>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</si>
  <si>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</si>
  <si>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</si>
  <si>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</si>
  <si>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</si>
  <si>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</si>
  <si>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</si>
  <si>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</si>
  <si>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</si>
  <si>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</si>
  <si>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</si>
  <si>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</si>
  <si>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</si>
  <si>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</si>
  <si>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</si>
  <si>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</si>
  <si>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</si>
  <si>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</si>
  <si>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</si>
  <si>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</si>
  <si>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</si>
  <si>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</si>
  <si>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</si>
  <si>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</si>
  <si>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</si>
  <si>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</si>
  <si>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</si>
  <si>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</si>
  <si>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</si>
  <si>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</si>
  <si>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</si>
  <si>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</si>
  <si>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</si>
  <si>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</si>
  <si>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</si>
  <si>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</si>
  <si>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</si>
  <si>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</si>
  <si>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</si>
  <si>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</si>
  <si>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</si>
  <si>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</si>
  <si>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</si>
  <si>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</si>
  <si>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</si>
  <si>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</si>
  <si>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</si>
  <si>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</si>
  <si>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</si>
  <si>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</si>
  <si>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</si>
  <si>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</si>
  <si>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</si>
  <si>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</si>
  <si>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</si>
  <si>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</si>
  <si>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</si>
  <si>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</si>
  <si>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</si>
  <si>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</si>
  <si>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</si>
  <si>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</si>
  <si>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</si>
  <si>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</si>
  <si>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</si>
  <si>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</si>
  <si>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</si>
  <si>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</si>
  <si>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</si>
  <si>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</si>
  <si>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</si>
  <si>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</si>
  <si>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</si>
  <si>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</si>
  <si>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</si>
  <si>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</si>
  <si>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</si>
  <si>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</si>
  <si>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</si>
  <si>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</si>
  <si>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</si>
  <si>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</si>
  <si>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</si>
  <si>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</si>
  <si>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</si>
  <si>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</si>
  <si>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</si>
  <si>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</si>
  <si>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</si>
  <si>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</si>
  <si>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</si>
  <si>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</si>
  <si>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</si>
  <si>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</si>
  <si>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</si>
  <si>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</si>
  <si>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</si>
  <si>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</si>
  <si>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</si>
  <si>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</si>
  <si>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</si>
  <si>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</si>
  <si>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</si>
  <si>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</si>
  <si>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</si>
  <si>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</si>
  <si>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</si>
  <si>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</si>
  <si>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</si>
  <si>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</si>
  <si>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</si>
  <si>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</si>
  <si>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</si>
  <si>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</si>
  <si>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</si>
  <si>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</si>
  <si>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</si>
  <si>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</si>
  <si>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</si>
  <si>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</si>
  <si>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</si>
  <si>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</si>
  <si>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</si>
  <si>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</si>
  <si>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</si>
  <si>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</si>
  <si>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</si>
  <si>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</si>
  <si>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</si>
  <si>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</si>
  <si>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</si>
  <si>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</si>
  <si>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</si>
  <si>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</si>
  <si>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</si>
  <si>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</si>
  <si>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</si>
  <si>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</si>
  <si>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</si>
  <si>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</si>
  <si>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</si>
  <si>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</si>
  <si>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</si>
  <si>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</si>
  <si>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</si>
  <si>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</si>
  <si>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</si>
  <si>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</si>
  <si>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</si>
  <si>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</si>
  <si>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</si>
  <si>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</si>
  <si>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</si>
  <si>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</si>
  <si>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</si>
  <si>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</si>
  <si>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</si>
  <si>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</si>
  <si>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</si>
  <si>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</si>
  <si>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</si>
  <si>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</si>
  <si>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</si>
  <si>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</si>
  <si>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</si>
  <si>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</si>
  <si>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</si>
  <si>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</si>
  <si>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</si>
  <si>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</si>
  <si>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</si>
  <si>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</si>
  <si>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</si>
  <si>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</si>
  <si>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</si>
  <si>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</si>
  <si>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</si>
  <si>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</si>
  <si>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</si>
  <si>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</si>
  <si>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</si>
  <si>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</si>
  <si>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</si>
  <si>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</si>
  <si>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</si>
  <si>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</si>
  <si>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</si>
  <si>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</si>
  <si>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</si>
  <si>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</si>
  <si>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</si>
  <si>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</si>
  <si>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</si>
  <si>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</si>
  <si>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</si>
  <si>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</si>
  <si>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</si>
  <si>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</si>
  <si>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</si>
  <si>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</si>
  <si>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</si>
  <si>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</si>
  <si>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</si>
  <si>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</si>
  <si>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</si>
  <si>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</si>
  <si>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</si>
  <si>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</si>
  <si>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</si>
  <si>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</si>
  <si>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</si>
  <si>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</si>
  <si>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</si>
  <si>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</si>
  <si>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</si>
  <si>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</si>
  <si>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</si>
  <si>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</si>
  <si>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</si>
  <si>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</si>
  <si>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</si>
  <si>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</si>
  <si>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</si>
  <si>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</si>
  <si>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</si>
  <si>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</si>
  <si>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</si>
  <si>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</si>
  <si>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</si>
  <si>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</si>
  <si>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</si>
  <si>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</si>
  <si>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</si>
  <si>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</si>
  <si>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</si>
  <si>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</si>
  <si>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</si>
  <si>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</si>
  <si>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</si>
  <si>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</si>
  <si>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</si>
  <si>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</si>
  <si>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</si>
  <si>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</si>
  <si>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</si>
  <si>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</si>
  <si>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</si>
  <si>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</si>
  <si>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</si>
  <si>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</si>
  <si>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</si>
  <si>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</si>
  <si>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</si>
  <si>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</si>
  <si>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</si>
  <si>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</si>
  <si>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</si>
  <si>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</si>
  <si>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</si>
  <si>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</si>
  <si>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</si>
  <si>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</si>
  <si>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</si>
  <si>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</si>
  <si>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</si>
  <si>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</si>
  <si>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</si>
  <si>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</si>
  <si>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</si>
  <si>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</si>
  <si>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</si>
  <si>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</si>
  <si>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</si>
  <si>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</si>
  <si>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</si>
  <si>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</si>
  <si>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</si>
  <si>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</si>
  <si>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</si>
  <si>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</si>
  <si>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</si>
  <si>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</si>
  <si>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</si>
  <si>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</si>
  <si>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</si>
  <si>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</si>
  <si>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</si>
  <si>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</si>
  <si>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</si>
  <si>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</si>
  <si>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</si>
  <si>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</si>
  <si>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</si>
  <si>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</si>
  <si>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</si>
  <si>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</si>
  <si>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</si>
  <si>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</si>
  <si>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</si>
  <si>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</si>
  <si>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</si>
  <si>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</si>
  <si>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</si>
  <si>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</si>
  <si>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</si>
  <si>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</si>
  <si>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</si>
  <si>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</si>
  <si>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</si>
  <si>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</si>
  <si>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</si>
  <si>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</si>
  <si>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</si>
  <si>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</si>
  <si>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</si>
  <si>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</si>
  <si>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</si>
  <si>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</si>
  <si>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</si>
  <si>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</si>
  <si>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</si>
  <si>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</si>
  <si>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</si>
  <si>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</si>
  <si>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</si>
  <si>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</si>
  <si>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</si>
  <si>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</si>
  <si>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</si>
  <si>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</si>
  <si>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</si>
  <si>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</si>
  <si>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</si>
  <si>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</si>
  <si>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</si>
  <si>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</si>
  <si>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</si>
  <si>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</si>
  <si>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</si>
  <si>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</si>
  <si>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</si>
  <si>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</si>
  <si>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</si>
  <si>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</si>
  <si>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</si>
  <si>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</si>
  <si>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</si>
  <si>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</si>
  <si>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</si>
  <si>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</si>
  <si>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</si>
  <si>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</si>
  <si>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</si>
  <si>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</si>
  <si>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</si>
  <si>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</si>
  <si>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</si>
  <si>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</si>
  <si>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</si>
  <si>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</si>
  <si>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</si>
  <si>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</si>
  <si>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</si>
  <si>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</si>
  <si>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</si>
  <si>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</si>
  <si>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</si>
  <si>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</si>
  <si>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</si>
  <si>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</si>
  <si>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</si>
  <si>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</si>
  <si>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</si>
  <si>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</si>
  <si>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</si>
  <si>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</si>
  <si>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</si>
  <si>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</si>
  <si>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</si>
  <si>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</si>
  <si>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</si>
  <si>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</si>
  <si>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</si>
  <si>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</si>
  <si>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</si>
  <si>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</si>
  <si>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</si>
  <si>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</si>
  <si>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</si>
  <si>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</si>
  <si>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</si>
  <si>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</si>
  <si>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</si>
  <si>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</si>
  <si>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</si>
  <si>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</si>
  <si>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</si>
  <si>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</si>
  <si>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</si>
  <si>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</si>
  <si>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</si>
  <si>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</si>
  <si>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</si>
  <si>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</si>
  <si>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</si>
  <si>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</si>
  <si>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</si>
  <si>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</si>
  <si>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</si>
  <si>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</si>
  <si>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</si>
  <si>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</si>
  <si>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</si>
  <si>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</si>
  <si>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</si>
  <si>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</si>
  <si>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</si>
  <si>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</si>
  <si>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</si>
  <si>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</si>
  <si>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</si>
  <si>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</si>
  <si>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</si>
  <si>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</si>
  <si>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</si>
  <si>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</si>
  <si>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</si>
  <si>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</si>
  <si>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</si>
  <si>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</si>
  <si>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</si>
  <si>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</si>
  <si>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</si>
  <si>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</si>
  <si>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</si>
  <si>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</si>
  <si>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</si>
  <si>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</si>
  <si>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</si>
  <si>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</si>
  <si>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</si>
  <si>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</si>
  <si>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</si>
  <si>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</si>
  <si>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</si>
  <si>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</si>
  <si>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</si>
  <si>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</si>
  <si>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</si>
  <si>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</si>
  <si>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</si>
  <si>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</si>
  <si>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</si>
  <si>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</si>
  <si>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</si>
  <si>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</si>
  <si>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</si>
  <si>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</si>
  <si>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</si>
  <si>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</si>
  <si>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</si>
  <si>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</si>
  <si>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</si>
  <si>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</si>
  <si>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</si>
  <si>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</si>
  <si>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</si>
  <si>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</si>
  <si>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</si>
  <si>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</si>
  <si>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</si>
  <si>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</si>
  <si>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</si>
  <si>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</si>
  <si>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</si>
  <si>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</si>
  <si>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</si>
  <si>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</si>
  <si>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</si>
  <si>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</si>
  <si>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</si>
  <si>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</si>
  <si>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</si>
  <si>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</si>
  <si>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</si>
  <si>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</si>
  <si>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</si>
  <si>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</si>
  <si>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</si>
  <si>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</si>
  <si>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</si>
  <si>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</si>
  <si>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</si>
  <si>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</si>
  <si>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</si>
  <si>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</si>
  <si>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</si>
  <si>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</si>
  <si>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</si>
  <si>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</si>
  <si>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</si>
  <si>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</si>
  <si>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</si>
  <si>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</si>
  <si>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</si>
  <si>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</si>
  <si>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</si>
  <si>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</si>
  <si>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</si>
  <si>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</si>
  <si>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</si>
  <si>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</si>
  <si>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</si>
  <si>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</si>
  <si>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</si>
  <si>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</si>
  <si>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</si>
  <si>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</si>
  <si>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</si>
  <si>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</si>
  <si>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</si>
  <si>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</si>
  <si>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</si>
  <si>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</si>
  <si>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</si>
  <si>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</si>
  <si>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</si>
  <si>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</si>
  <si>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</si>
  <si>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</si>
  <si>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</si>
  <si>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</si>
  <si>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</si>
  <si>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</si>
  <si>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</si>
  <si>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</si>
  <si>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</si>
  <si>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</si>
  <si>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</si>
  <si>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</si>
  <si>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</si>
  <si>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</si>
  <si>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</si>
  <si>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</si>
  <si>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</si>
  <si>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</si>
  <si>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</si>
  <si>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</si>
  <si>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</si>
  <si>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</si>
  <si>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</si>
  <si>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</si>
  <si>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</si>
  <si>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</si>
  <si>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</si>
  <si>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</si>
  <si>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</si>
  <si>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</si>
  <si>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</si>
  <si>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</si>
  <si>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</si>
  <si>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</si>
  <si>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</si>
  <si>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</si>
  <si>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</si>
  <si>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</si>
  <si>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</si>
  <si>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</si>
  <si>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</si>
  <si>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</si>
  <si>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</si>
  <si>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</si>
  <si>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</si>
  <si>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</si>
  <si>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</si>
  <si>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</si>
  <si>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</si>
  <si>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</si>
  <si>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</si>
  <si>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</si>
  <si>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</si>
  <si>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</si>
  <si>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</si>
  <si>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</si>
  <si>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</si>
  <si>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</si>
  <si>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</si>
  <si>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</si>
  <si>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</si>
  <si>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</si>
  <si>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</si>
  <si>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</si>
  <si>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</si>
  <si>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</si>
  <si>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</si>
  <si>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</si>
  <si>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</si>
  <si>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</si>
  <si>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</si>
  <si>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</si>
  <si>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</si>
  <si>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</si>
  <si>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</si>
  <si>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</si>
  <si>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</si>
  <si>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</si>
  <si>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</si>
  <si>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</si>
  <si>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</si>
  <si>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</si>
  <si>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</si>
  <si>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</si>
  <si>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</si>
  <si>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</si>
  <si>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</si>
  <si>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</si>
  <si>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</si>
  <si>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</si>
  <si>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</si>
  <si>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</si>
  <si>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</si>
  <si>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</si>
  <si>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</si>
  <si>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</si>
  <si>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</si>
  <si>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</si>
  <si>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</si>
  <si>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</si>
  <si>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</si>
  <si>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</si>
  <si>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</si>
  <si>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</si>
  <si>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</si>
  <si>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</si>
  <si>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</si>
  <si>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</si>
  <si>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</si>
  <si>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</si>
  <si>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</si>
  <si>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</si>
  <si>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</si>
  <si>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</si>
  <si>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</si>
  <si>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</si>
  <si>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</si>
  <si>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</si>
  <si>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</si>
  <si>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</si>
  <si>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</si>
  <si>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</si>
  <si>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</si>
  <si>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</si>
  <si>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</si>
  <si>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</si>
  <si>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</si>
  <si>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</si>
  <si>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</si>
  <si>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</si>
  <si>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</si>
  <si>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</si>
  <si>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</si>
  <si>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</si>
  <si>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</si>
  <si>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</si>
  <si>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</si>
  <si>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</si>
  <si>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</si>
  <si>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</si>
  <si>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</si>
  <si>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</si>
  <si>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</si>
  <si>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</si>
  <si>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</si>
  <si>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</si>
  <si>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</si>
  <si>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</si>
  <si>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</si>
  <si>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</si>
  <si>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</si>
  <si>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</si>
  <si>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</si>
  <si>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</si>
  <si>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</si>
  <si>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</si>
  <si>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</si>
  <si>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</si>
  <si>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</si>
  <si>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</si>
  <si>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</si>
  <si>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</si>
  <si>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</si>
  <si>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</si>
  <si>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</si>
  <si>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</si>
  <si>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</si>
  <si>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</si>
  <si>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</si>
  <si>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</si>
  <si>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</si>
  <si>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</si>
  <si>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</si>
  <si>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</si>
  <si>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</si>
  <si>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</si>
  <si>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</si>
  <si>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</si>
  <si>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</si>
  <si>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</si>
  <si>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</si>
  <si>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</si>
  <si>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</si>
  <si>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</si>
  <si>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</si>
  <si>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</si>
  <si>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</si>
  <si>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</si>
  <si>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</si>
  <si>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</si>
  <si>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</si>
  <si>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</si>
  <si>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</si>
  <si>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</si>
  <si>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</si>
  <si>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</si>
  <si>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</si>
  <si>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</si>
  <si>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</si>
  <si>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</si>
  <si>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</si>
  <si>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</si>
  <si>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</si>
  <si>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</si>
  <si>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</si>
  <si>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</si>
  <si>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</si>
  <si>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</si>
  <si>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</si>
  <si>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</si>
  <si>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</si>
  <si>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</si>
  <si>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</si>
  <si>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</si>
  <si>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</si>
  <si>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</si>
  <si>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</si>
  <si>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</si>
  <si>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</si>
  <si>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</si>
  <si>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</si>
  <si>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</si>
  <si>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</si>
  <si>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</si>
  <si>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</si>
  <si>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</si>
  <si>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</si>
  <si>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</si>
  <si>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</si>
  <si>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</si>
  <si>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</si>
  <si>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</si>
  <si>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</si>
  <si>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</si>
  <si>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</si>
  <si>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</si>
  <si>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</si>
  <si>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</si>
  <si>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</si>
  <si>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</si>
  <si>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</si>
  <si>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</si>
  <si>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</si>
  <si>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</si>
  <si>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</si>
  <si>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</si>
  <si>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</si>
  <si>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</si>
  <si>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</si>
  <si>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</si>
  <si>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</si>
  <si>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</si>
  <si>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</si>
  <si>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</si>
  <si>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</si>
  <si>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</si>
  <si>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</si>
  <si>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</si>
  <si>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</si>
  <si>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</si>
  <si>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</si>
  <si>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</si>
  <si>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</si>
  <si>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</si>
  <si>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</si>
  <si>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</si>
  <si>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</si>
  <si>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</si>
  <si>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</si>
  <si>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</si>
  <si>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</si>
  <si>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</si>
  <si>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</si>
  <si>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</si>
  <si>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</si>
  <si>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</si>
  <si>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</si>
  <si>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</si>
  <si>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</si>
  <si>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</si>
  <si>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</si>
  <si>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</si>
  <si>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</si>
  <si>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</si>
  <si>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</si>
  <si>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</si>
  <si>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</si>
  <si>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</si>
  <si>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</si>
  <si>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</si>
  <si>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</si>
  <si>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</si>
  <si>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</si>
  <si>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</si>
  <si>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</si>
  <si>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</si>
  <si>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</si>
  <si>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</si>
  <si>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</si>
  <si>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</si>
  <si>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</si>
  <si>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</si>
  <si>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</si>
  <si>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</si>
  <si>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</si>
  <si>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</si>
  <si>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</si>
  <si>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</si>
  <si>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</si>
  <si>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</si>
  <si>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</si>
  <si>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</si>
  <si>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</si>
  <si>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</si>
  <si>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</si>
  <si>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</si>
  <si>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</si>
  <si>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</si>
  <si>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</si>
  <si>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</si>
  <si>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</si>
  <si>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</si>
  <si>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</si>
  <si>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</si>
  <si>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</si>
  <si>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</si>
  <si>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</si>
  <si>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</si>
  <si>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</si>
  <si>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</si>
  <si>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</si>
  <si>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</si>
  <si>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</si>
  <si>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</si>
  <si>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</si>
  <si>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</si>
  <si>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</si>
  <si>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</si>
  <si>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</si>
  <si>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</si>
  <si>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</si>
  <si>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</si>
  <si>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</si>
  <si>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</si>
  <si>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</si>
  <si>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</si>
  <si>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</si>
  <si>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</si>
  <si>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</si>
  <si>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</si>
  <si>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</si>
  <si>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</si>
  <si>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</si>
  <si>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</si>
  <si>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</si>
  <si>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</si>
  <si>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</si>
  <si>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</si>
  <si>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</si>
  <si>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</si>
  <si>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</si>
  <si>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</si>
  <si>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</si>
  <si>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</si>
  <si>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</si>
  <si>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</si>
  <si>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</si>
  <si>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</si>
  <si>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</si>
  <si>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</si>
  <si>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</si>
  <si>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</si>
  <si>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</si>
  <si>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</si>
  <si>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</si>
  <si>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</si>
  <si>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</si>
  <si>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</si>
  <si>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</si>
  <si>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</si>
  <si>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</si>
  <si>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</si>
  <si>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</si>
  <si>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</si>
  <si>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</si>
  <si>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</si>
  <si>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</si>
  <si>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</si>
  <si>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</si>
  <si>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</si>
  <si>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</si>
  <si>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</si>
  <si>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</si>
  <si>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</si>
  <si>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</si>
  <si>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</si>
  <si>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</si>
  <si>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</si>
  <si>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</si>
  <si>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</si>
  <si>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</si>
  <si>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</si>
  <si>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</si>
  <si>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</si>
  <si>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</si>
  <si>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</si>
  <si>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</si>
  <si>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</si>
  <si>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</si>
  <si>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</si>
  <si>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</si>
  <si>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</si>
  <si>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</si>
  <si>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</si>
  <si>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</si>
  <si>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</si>
  <si>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</si>
  <si>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</si>
  <si>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</si>
  <si>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</si>
  <si>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</si>
  <si>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</si>
  <si>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</si>
  <si>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</si>
  <si>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</si>
  <si>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</si>
  <si>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</si>
  <si>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</si>
  <si>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</si>
  <si>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</si>
  <si>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</si>
  <si>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</si>
  <si>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</si>
  <si>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</si>
  <si>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</si>
  <si>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</si>
  <si>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</si>
  <si>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</si>
  <si>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</si>
  <si>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</si>
  <si>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</si>
  <si>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</si>
  <si>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</si>
  <si>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</si>
  <si>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</si>
  <si>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</si>
  <si>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</si>
  <si>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</si>
  <si>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</si>
  <si>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</si>
  <si>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</si>
  <si>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</si>
  <si>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</si>
  <si>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</si>
  <si>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</si>
  <si>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</si>
  <si>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</si>
  <si>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</si>
  <si>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</si>
  <si>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</si>
  <si>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</si>
  <si>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</si>
  <si>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</si>
  <si>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</si>
  <si>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</si>
  <si>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</si>
  <si>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</si>
  <si>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</si>
  <si>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</si>
  <si>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</si>
  <si>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</si>
  <si>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</si>
  <si>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</si>
  <si>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</si>
  <si>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</si>
  <si>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</si>
  <si>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</si>
  <si>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</si>
  <si>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</si>
  <si>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</si>
  <si>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</si>
  <si>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</si>
  <si>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</si>
  <si>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</si>
  <si>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</si>
  <si>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</si>
  <si>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</si>
  <si>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</si>
  <si>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</si>
  <si>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</si>
  <si>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</si>
  <si>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</si>
  <si>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</si>
  <si>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</si>
  <si>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</si>
  <si>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</si>
  <si>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</si>
  <si>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</si>
  <si>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</si>
  <si>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</si>
  <si>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</si>
  <si>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</si>
  <si>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</si>
  <si>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</si>
  <si>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</si>
  <si>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</si>
  <si>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</si>
  <si>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</si>
  <si>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</si>
  <si>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</si>
  <si>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</si>
  <si>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</si>
  <si>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</si>
  <si>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</si>
  <si>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</si>
  <si>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</si>
  <si>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</si>
  <si>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</si>
  <si>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</si>
  <si>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</si>
  <si>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</si>
  <si>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</si>
  <si>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</si>
  <si>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</si>
  <si>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</si>
  <si>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</si>
  <si>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</si>
  <si>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</si>
  <si>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</si>
  <si>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</si>
  <si>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</si>
  <si>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</si>
  <si>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</si>
  <si>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</si>
  <si>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</si>
  <si>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</si>
  <si>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</si>
  <si>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</si>
  <si>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</si>
  <si>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</si>
  <si>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</si>
  <si>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</si>
  <si>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</si>
  <si>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</si>
  <si>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</si>
  <si>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</si>
  <si>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</si>
  <si>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</si>
  <si>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</si>
  <si>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</si>
  <si>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</si>
  <si>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</si>
  <si>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</si>
  <si>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</si>
  <si>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</si>
  <si>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</si>
  <si>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</si>
  <si>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</si>
  <si>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</si>
  <si>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</si>
  <si>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</si>
  <si>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</si>
  <si>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</si>
  <si>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</si>
  <si>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</si>
  <si>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</si>
  <si>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</si>
  <si>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</si>
  <si>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</si>
  <si>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</si>
  <si>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</si>
  <si>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</si>
  <si>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</si>
  <si>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</si>
  <si>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</si>
  <si>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</si>
  <si>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</si>
  <si>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</si>
  <si>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</si>
  <si>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</si>
  <si>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</si>
  <si>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</si>
  <si>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</si>
  <si>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</si>
  <si>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</si>
  <si>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</si>
  <si>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</si>
  <si>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</si>
  <si>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</si>
  <si>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</si>
  <si>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</si>
  <si>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</si>
  <si>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</si>
  <si>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</si>
  <si>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</si>
  <si>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</si>
  <si>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</si>
  <si>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</si>
  <si>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</si>
  <si>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</si>
  <si>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</si>
  <si>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</si>
  <si>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</si>
  <si>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</si>
  <si>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</si>
  <si>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</si>
  <si>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</si>
  <si>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</si>
  <si>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</si>
  <si>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</si>
  <si>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</si>
  <si>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</si>
  <si>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</si>
  <si>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</si>
  <si>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</si>
  <si>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</si>
  <si>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</si>
  <si>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</si>
  <si>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</si>
  <si>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</si>
  <si>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</si>
  <si>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</si>
  <si>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</si>
  <si>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</si>
  <si>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</si>
  <si>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</si>
  <si>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</si>
  <si>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</si>
  <si>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</si>
  <si>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</si>
  <si>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</si>
  <si>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</si>
  <si>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</si>
  <si>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</si>
  <si>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</si>
  <si>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</si>
  <si>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</si>
  <si>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</si>
  <si>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</si>
  <si>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</si>
  <si>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</si>
  <si>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</si>
  <si>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</si>
  <si>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</si>
  <si>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</si>
  <si>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</si>
  <si>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</si>
  <si>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</si>
  <si>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</si>
  <si>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</si>
  <si>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</si>
  <si>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</si>
  <si>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</si>
  <si>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</si>
  <si>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</si>
  <si>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</si>
  <si>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</si>
  <si>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</si>
  <si>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</si>
  <si>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</si>
  <si>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</si>
  <si>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</si>
  <si>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</si>
  <si>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</si>
  <si>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</si>
  <si>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</si>
  <si>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</si>
  <si>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</si>
  <si>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</si>
  <si>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</si>
  <si>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</si>
  <si>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</si>
  <si>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</si>
  <si>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</si>
  <si>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</si>
  <si>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</si>
  <si>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</si>
  <si>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</si>
  <si>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</si>
  <si>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</si>
  <si>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</si>
  <si>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</si>
  <si>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</si>
  <si>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</si>
  <si>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</si>
  <si>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</si>
  <si>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</si>
  <si>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</si>
  <si>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</si>
  <si>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</si>
  <si>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</si>
  <si>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</si>
  <si>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</si>
  <si>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</si>
  <si>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</si>
  <si>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</si>
  <si>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</si>
  <si>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</si>
  <si>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</si>
  <si>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</si>
  <si>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</si>
  <si>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</si>
  <si>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</si>
  <si>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</si>
  <si>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</si>
  <si>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</si>
  <si>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</si>
  <si>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</si>
  <si>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</si>
  <si>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</si>
  <si>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</si>
  <si>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</si>
  <si>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</si>
  <si>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</si>
  <si>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</si>
  <si>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</si>
  <si>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</si>
  <si>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</si>
  <si>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</si>
  <si>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</si>
  <si>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</si>
  <si>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</si>
  <si>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</si>
  <si>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</si>
  <si>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</si>
  <si>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</si>
  <si>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</si>
  <si>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</si>
  <si>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</si>
  <si>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</si>
  <si>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</si>
  <si>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</si>
  <si>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</si>
  <si>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</si>
  <si>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</si>
  <si>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</si>
  <si>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</si>
  <si>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</si>
  <si>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</si>
  <si>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</si>
  <si>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</si>
  <si>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</si>
  <si>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</si>
  <si>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</si>
  <si>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</si>
  <si>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</si>
  <si>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</si>
  <si>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</si>
  <si>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</si>
  <si>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</si>
  <si>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</si>
  <si>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</si>
  <si>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</si>
  <si>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</si>
  <si>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</si>
  <si>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</si>
  <si>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</si>
  <si>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</si>
  <si>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</si>
  <si>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</si>
  <si>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</si>
  <si>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</si>
  <si>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</si>
  <si>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</si>
  <si>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</si>
  <si>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</si>
  <si>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</si>
  <si>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</si>
  <si>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</si>
  <si>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</si>
  <si>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</si>
  <si>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</si>
  <si>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</si>
  <si>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</si>
  <si>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</si>
  <si>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</si>
  <si>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</si>
  <si>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</si>
  <si>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</si>
  <si>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</si>
  <si>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</si>
  <si>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</si>
  <si>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</si>
  <si>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</si>
  <si>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</si>
  <si>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</si>
  <si>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</si>
  <si>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</si>
  <si>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</si>
  <si>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</si>
  <si>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</si>
  <si>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</si>
  <si>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</si>
  <si>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</si>
  <si>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</si>
  <si>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</si>
  <si>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</si>
  <si>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</si>
  <si>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</si>
  <si>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</si>
  <si>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</si>
  <si>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</si>
  <si>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</si>
  <si>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</si>
  <si>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</si>
  <si>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</si>
  <si>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</si>
  <si>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</si>
  <si>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</si>
  <si>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</si>
  <si>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</si>
  <si>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</si>
  <si>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</si>
  <si>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</si>
  <si>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</si>
  <si>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</si>
  <si>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</si>
  <si>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</si>
  <si>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</si>
  <si>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</si>
  <si>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</si>
  <si>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</si>
  <si>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</si>
  <si>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</si>
  <si>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</si>
  <si>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</si>
  <si>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</si>
  <si>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</si>
  <si>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</si>
  <si>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</si>
  <si>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</si>
  <si>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</si>
  <si>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</si>
  <si>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</si>
  <si>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</si>
  <si>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</si>
  <si>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</si>
  <si>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</si>
  <si>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</si>
  <si>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</si>
  <si>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</si>
  <si>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</si>
  <si>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</si>
  <si>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</si>
  <si>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</si>
  <si>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</si>
  <si>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</si>
  <si>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</si>
  <si>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</si>
  <si>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</si>
  <si>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</si>
  <si>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</si>
  <si>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</si>
  <si>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</si>
  <si>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</si>
  <si>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</si>
  <si>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</si>
  <si>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</si>
  <si>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</si>
  <si>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</si>
  <si>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</si>
  <si>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</si>
  <si>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</si>
  <si>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</si>
  <si>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</si>
  <si>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</si>
  <si>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</si>
  <si>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</si>
  <si>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</si>
  <si>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</si>
  <si>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</si>
  <si>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</si>
  <si>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</si>
  <si>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</si>
  <si>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</si>
  <si>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</si>
  <si>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</si>
  <si>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</si>
  <si>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</si>
  <si>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</si>
  <si>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</si>
  <si>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</si>
  <si>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</si>
  <si>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</si>
  <si>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</si>
  <si>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</si>
  <si>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</si>
  <si>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</si>
  <si>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</si>
  <si>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</si>
  <si>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</si>
  <si>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</si>
  <si>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</si>
  <si>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</si>
  <si>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</si>
  <si>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</si>
  <si>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</si>
  <si>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</si>
  <si>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</si>
  <si>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</si>
  <si>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</si>
  <si>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</si>
  <si>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</si>
  <si>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</si>
  <si>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</si>
  <si>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</si>
  <si>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</si>
  <si>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</si>
  <si>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</si>
  <si>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</si>
  <si>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</si>
  <si>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</si>
  <si>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</si>
  <si>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</si>
  <si>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</si>
  <si>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</si>
  <si>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</si>
  <si>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</si>
  <si>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</si>
  <si>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</si>
  <si>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</si>
  <si>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</si>
  <si>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</si>
  <si>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</si>
  <si>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</si>
  <si>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</si>
  <si>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</si>
  <si>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</si>
  <si>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</si>
  <si>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</si>
  <si>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</si>
  <si>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</si>
  <si>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</si>
  <si>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</si>
  <si>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</si>
  <si>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</si>
  <si>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</si>
  <si>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</si>
  <si>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</si>
  <si>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</si>
  <si>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</si>
  <si>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</si>
  <si>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</si>
  <si>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</si>
  <si>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</si>
  <si>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</si>
  <si>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</si>
  <si>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</si>
  <si>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</si>
  <si>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</si>
  <si>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</si>
  <si>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</si>
  <si>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</si>
  <si>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</si>
  <si>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</si>
  <si>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</si>
  <si>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</si>
  <si>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</si>
  <si>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</si>
  <si>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</si>
  <si>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</si>
  <si>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</si>
  <si>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</si>
  <si>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</si>
  <si>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</si>
  <si>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</si>
  <si>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</si>
  <si>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</si>
  <si>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</si>
  <si>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</si>
  <si>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</si>
  <si>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</si>
  <si>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</si>
  <si>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</si>
  <si>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</si>
  <si>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</si>
  <si>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</si>
  <si>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</si>
  <si>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</si>
  <si>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</si>
  <si>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</si>
  <si>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</si>
  <si>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</si>
  <si>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</si>
  <si>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</si>
  <si>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</si>
  <si>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</si>
  <si>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</si>
  <si>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</si>
  <si>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</si>
  <si>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</si>
  <si>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</si>
  <si>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</si>
  <si>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</si>
  <si>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</si>
  <si>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</si>
  <si>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</si>
  <si>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</si>
  <si>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</si>
  <si>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</si>
  <si>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</si>
  <si>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</si>
  <si>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</si>
  <si>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</si>
  <si>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</si>
  <si>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</si>
  <si>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</si>
  <si>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</si>
  <si>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</si>
  <si>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</si>
  <si>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</si>
  <si>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</si>
  <si>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</si>
  <si>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</si>
  <si>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</si>
  <si>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</si>
  <si>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</si>
  <si>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</si>
  <si>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</si>
  <si>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</si>
  <si>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</si>
  <si>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</si>
  <si>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</si>
  <si>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</si>
  <si>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</si>
  <si>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</si>
  <si>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</si>
  <si>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</si>
  <si>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</si>
  <si>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</si>
  <si>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</si>
  <si>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</si>
  <si>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</si>
  <si>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</si>
  <si>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</si>
  <si>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</si>
  <si>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</si>
  <si>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</si>
  <si>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</si>
  <si>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</si>
  <si>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</si>
  <si>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</si>
  <si>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</si>
  <si>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</si>
  <si>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</si>
  <si>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</si>
  <si>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</si>
  <si>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</si>
  <si>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</si>
  <si>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</si>
  <si>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</si>
  <si>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</si>
  <si>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</si>
  <si>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</si>
  <si>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</si>
  <si>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</si>
  <si>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</si>
  <si>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</si>
  <si>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</si>
  <si>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</si>
  <si>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</si>
  <si>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</si>
  <si>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</si>
  <si>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</si>
  <si>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</si>
  <si>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</si>
  <si>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</si>
  <si>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</si>
  <si>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</si>
  <si>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</si>
  <si>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</si>
  <si>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</si>
  <si>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</si>
  <si>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</si>
  <si>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</si>
  <si>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</si>
  <si>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</si>
  <si>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</si>
  <si>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</si>
  <si>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</si>
  <si>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</si>
  <si>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</si>
  <si>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</si>
  <si>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</si>
  <si>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</si>
  <si>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</si>
  <si>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</si>
  <si>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</si>
  <si>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</si>
  <si>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</si>
  <si>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</si>
  <si>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</si>
  <si>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</si>
  <si>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</si>
  <si>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</si>
  <si>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</si>
  <si>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</si>
  <si>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</si>
  <si>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</si>
  <si>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</si>
  <si>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</si>
  <si>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</si>
  <si>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</si>
  <si>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</si>
  <si>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</si>
  <si>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</si>
  <si>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</si>
  <si>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</si>
  <si>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</si>
  <si>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</si>
  <si>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</si>
  <si>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</si>
  <si>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</si>
  <si>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</si>
  <si>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</si>
  <si>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</si>
  <si>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</si>
  <si>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</si>
  <si>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</si>
  <si>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</si>
  <si>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</si>
  <si>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</si>
  <si>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</si>
  <si>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</si>
  <si>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</si>
  <si>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</si>
  <si>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</si>
  <si>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</si>
  <si>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</si>
  <si>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</si>
  <si>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</si>
  <si>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</si>
  <si>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</si>
  <si>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</si>
  <si>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</si>
  <si>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</si>
  <si>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</si>
  <si>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</si>
  <si>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</si>
  <si>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</si>
  <si>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</si>
  <si>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</si>
  <si>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</si>
  <si>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</si>
  <si>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</si>
  <si>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</si>
  <si>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</si>
  <si>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</si>
  <si>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</si>
  <si>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</si>
  <si>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</si>
  <si>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</si>
  <si>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</si>
  <si>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</si>
  <si>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</si>
  <si>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</si>
  <si>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</si>
  <si>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</si>
  <si>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</si>
  <si>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</si>
  <si>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</si>
  <si>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</si>
  <si>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</si>
  <si>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</si>
  <si>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</si>
  <si>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</si>
  <si>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</si>
  <si>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</si>
  <si>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</si>
  <si>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</si>
  <si>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</si>
  <si>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</si>
  <si>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</si>
  <si>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</si>
  <si>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</si>
  <si>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</si>
  <si>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</si>
  <si>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</si>
  <si>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</si>
  <si>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</si>
  <si>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</si>
  <si>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</si>
  <si>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</si>
  <si>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</si>
  <si>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</si>
  <si>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</si>
  <si>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</si>
  <si>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</si>
  <si>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</si>
  <si>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</si>
  <si>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</si>
  <si>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</si>
  <si>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</si>
  <si>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</si>
  <si>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</si>
  <si>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</si>
  <si>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</si>
  <si>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</si>
  <si>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</si>
  <si>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</si>
  <si>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</si>
  <si>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</si>
  <si>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</si>
  <si>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</si>
  <si>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</si>
  <si>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</si>
  <si>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</si>
  <si>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</si>
  <si>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</si>
  <si>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</si>
  <si>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</si>
  <si>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</si>
  <si>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</si>
  <si>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</si>
  <si>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</si>
  <si>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</si>
  <si>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</si>
  <si>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</si>
  <si>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</si>
  <si>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</si>
  <si>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</si>
  <si>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</si>
  <si>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</si>
  <si>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</si>
  <si>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</si>
  <si>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</si>
  <si>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</si>
  <si>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</si>
  <si>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</si>
  <si>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</si>
  <si>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</si>
  <si>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</si>
  <si>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</si>
  <si>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</si>
  <si>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</si>
  <si>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</si>
  <si>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</si>
  <si>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</si>
  <si>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</si>
  <si>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</si>
  <si>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</si>
  <si>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</si>
  <si>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</si>
  <si>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</si>
  <si>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</si>
  <si>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</si>
  <si>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</si>
  <si>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</si>
  <si>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</si>
  <si>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</si>
  <si>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</si>
  <si>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</si>
  <si>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</si>
  <si>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</si>
  <si>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</si>
  <si>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</si>
  <si>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</si>
  <si>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</si>
  <si>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</si>
  <si>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</si>
  <si>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</si>
  <si>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</si>
  <si>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</si>
  <si>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</si>
  <si>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</si>
  <si>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</si>
  <si>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</si>
  <si>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</si>
  <si>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</si>
  <si>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</si>
  <si>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</si>
  <si>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</si>
  <si>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</si>
  <si>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</si>
  <si>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</si>
  <si>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</si>
  <si>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</si>
  <si>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</si>
  <si>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</si>
  <si>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</si>
  <si>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</si>
  <si>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</si>
  <si>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</si>
  <si>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</si>
  <si>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</si>
  <si>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</si>
  <si>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</si>
  <si>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</si>
  <si>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</si>
  <si>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</si>
  <si>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</si>
  <si>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</si>
  <si>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</si>
  <si>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</si>
  <si>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</si>
  <si>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</si>
  <si>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</si>
  <si>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</si>
  <si>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</si>
  <si>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</si>
  <si>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</si>
  <si>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</si>
  <si>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</si>
  <si>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</si>
  <si>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</si>
  <si>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</si>
  <si>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</si>
  <si>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</si>
  <si>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</si>
  <si>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</si>
  <si>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</si>
  <si>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</si>
  <si>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</si>
  <si>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</si>
  <si>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</si>
  <si>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</si>
  <si>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</si>
  <si>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</si>
  <si>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</si>
  <si>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</si>
  <si>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</si>
  <si>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</si>
  <si>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</si>
  <si>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</si>
  <si>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</si>
  <si>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</si>
  <si>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</si>
  <si>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</si>
  <si>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</si>
  <si>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</si>
  <si>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</si>
  <si>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</si>
  <si>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</si>
  <si>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</si>
  <si>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</si>
  <si>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</si>
  <si>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</si>
  <si>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</si>
  <si>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</si>
  <si>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</si>
  <si>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</si>
  <si>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</si>
  <si>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</si>
  <si>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</si>
  <si>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</si>
  <si>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</si>
  <si>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</si>
  <si>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</si>
  <si>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</si>
  <si>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</si>
  <si>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</si>
  <si>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</si>
  <si>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</si>
  <si>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</si>
  <si>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</si>
  <si>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</si>
  <si>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</si>
  <si>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</si>
  <si>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</si>
  <si>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</si>
  <si>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</si>
  <si>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</si>
  <si>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</si>
  <si>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</si>
  <si>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</si>
  <si>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</si>
  <si>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</si>
  <si>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</si>
  <si>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</si>
  <si>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</si>
  <si>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</si>
  <si>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</si>
  <si>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</si>
  <si>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</si>
  <si>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</si>
  <si>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</si>
  <si>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</si>
  <si>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</si>
  <si>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</si>
  <si>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</si>
  <si>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</si>
  <si>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</si>
  <si>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</si>
  <si>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</si>
  <si>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</si>
  <si>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</si>
  <si>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</si>
  <si>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</si>
  <si>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</si>
  <si>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</si>
  <si>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</si>
  <si>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</si>
  <si>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</si>
  <si>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</si>
  <si>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</si>
  <si>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</si>
  <si>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</si>
  <si>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</si>
  <si>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</si>
  <si>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</si>
  <si>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</si>
  <si>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</si>
  <si>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</si>
  <si>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</si>
  <si>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</si>
  <si>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</si>
  <si>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</si>
  <si>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</si>
  <si>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</si>
  <si>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</si>
  <si>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</si>
  <si>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</si>
  <si>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</si>
  <si>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</si>
  <si>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</si>
  <si>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</si>
  <si>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</si>
  <si>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</si>
  <si>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</si>
  <si>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</si>
  <si>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</si>
  <si>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</si>
  <si>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</si>
  <si>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</si>
  <si>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</si>
  <si>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</si>
  <si>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</si>
  <si>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</si>
  <si>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</si>
  <si>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</si>
  <si>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</si>
  <si>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</si>
  <si>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</si>
  <si>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</si>
  <si>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</si>
  <si>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</si>
  <si>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</si>
  <si>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</si>
  <si>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</si>
  <si>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</si>
  <si>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</si>
  <si>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</si>
  <si>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</si>
  <si>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</si>
  <si>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</si>
  <si>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</si>
  <si>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</si>
  <si>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</si>
  <si>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</si>
  <si>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</si>
  <si>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</si>
  <si>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</si>
  <si>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</si>
  <si>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</si>
  <si>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</si>
  <si>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</si>
  <si>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</si>
  <si>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</si>
  <si>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</si>
  <si>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</si>
  <si>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</si>
  <si>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</si>
  <si>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</si>
  <si>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</si>
  <si>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</si>
  <si>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</si>
  <si>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</si>
  <si>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</si>
  <si>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</si>
  <si>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</si>
  <si>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</si>
  <si>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</si>
  <si>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</si>
  <si>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</si>
  <si>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</si>
  <si>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</si>
  <si>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</si>
  <si>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</si>
  <si>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</si>
  <si>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</si>
  <si>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</si>
  <si>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</si>
  <si>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</si>
  <si>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</si>
  <si>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</si>
  <si>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</si>
  <si>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</si>
  <si>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</si>
  <si>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</si>
  <si>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</si>
  <si>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</si>
  <si>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</si>
  <si>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</si>
  <si>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</si>
  <si>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</si>
  <si>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</si>
  <si>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</si>
  <si>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</si>
  <si>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</si>
  <si>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</si>
  <si>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</si>
  <si>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</si>
  <si>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</si>
  <si>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</si>
  <si>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</si>
  <si>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</si>
  <si>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</si>
  <si>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</si>
  <si>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</si>
  <si>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</si>
  <si>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</si>
  <si>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</si>
  <si>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</si>
  <si>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</si>
  <si>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</si>
  <si>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</si>
  <si>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</si>
  <si>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</si>
  <si>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</si>
  <si>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</si>
  <si>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</si>
  <si>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</si>
  <si>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</si>
  <si>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</si>
  <si>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</si>
  <si>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</si>
  <si>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</si>
  <si>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</si>
  <si>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</si>
  <si>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</si>
  <si>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</si>
  <si>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</si>
  <si>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</si>
  <si>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</si>
  <si>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</si>
  <si>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</si>
  <si>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</si>
  <si>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</si>
  <si>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</si>
  <si>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</si>
  <si>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</si>
  <si>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</si>
  <si>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</si>
  <si>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</si>
  <si>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</si>
  <si>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</si>
  <si>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</si>
  <si>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</si>
  <si>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</si>
  <si>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</si>
  <si>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</si>
  <si>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</si>
  <si>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</si>
  <si>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</si>
  <si>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</si>
  <si>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</si>
  <si>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</si>
  <si>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</si>
  <si>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</si>
  <si>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</si>
  <si>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</si>
  <si>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</si>
  <si>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</si>
  <si>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</si>
  <si>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</si>
  <si>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</si>
  <si>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</si>
  <si>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</si>
  <si>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</si>
  <si>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</si>
  <si>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</si>
  <si>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</si>
  <si>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</si>
  <si>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</si>
  <si>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</si>
  <si>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</si>
  <si>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</si>
  <si>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</si>
  <si>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</si>
  <si>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</si>
  <si>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</si>
  <si>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</si>
  <si>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</si>
  <si>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</si>
  <si>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</si>
  <si>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</si>
  <si>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</si>
  <si>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</si>
  <si>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</si>
  <si>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</si>
  <si>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</si>
  <si>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</si>
  <si>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</si>
  <si>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</si>
  <si>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</si>
  <si>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</si>
  <si>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</si>
  <si>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</si>
  <si>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</si>
  <si>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</si>
  <si>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</si>
  <si>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</si>
  <si>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</si>
  <si>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</si>
  <si>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</si>
  <si>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</si>
  <si>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</si>
  <si>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</si>
  <si>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</si>
  <si>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</si>
  <si>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</si>
  <si>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</si>
  <si>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</si>
  <si>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</si>
  <si>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</si>
  <si>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</si>
  <si>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</si>
  <si>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</si>
  <si>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</si>
  <si>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</si>
  <si>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</si>
  <si>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</si>
  <si>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</si>
  <si>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</si>
  <si>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</si>
  <si>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</si>
  <si>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</si>
  <si>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</si>
  <si>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</si>
  <si>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</si>
  <si>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</si>
  <si>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</si>
  <si>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</si>
  <si>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</si>
  <si>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</si>
  <si>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</si>
  <si>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</si>
  <si>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</si>
  <si>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</si>
  <si>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</si>
  <si>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</si>
  <si>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</si>
  <si>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</si>
  <si>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</si>
  <si>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</si>
  <si>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</si>
  <si>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</si>
  <si>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</si>
  <si>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</si>
  <si>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</si>
  <si>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</si>
  <si>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</si>
  <si>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</si>
  <si>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</si>
  <si>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</si>
  <si>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</si>
  <si>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</si>
  <si>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</si>
  <si>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</si>
  <si>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</si>
  <si>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</si>
  <si>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</si>
  <si>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</si>
  <si>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</si>
  <si>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</si>
  <si>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</si>
  <si>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</si>
  <si>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</si>
  <si>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</si>
  <si>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</si>
  <si>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</si>
  <si>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</si>
  <si>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</si>
  <si>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</si>
  <si>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</si>
  <si>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</si>
  <si>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</si>
  <si>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</si>
  <si>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</si>
  <si>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</si>
  <si>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</si>
  <si>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</si>
  <si>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</si>
  <si>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</si>
  <si>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</si>
  <si>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</si>
  <si>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</si>
  <si>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</si>
  <si>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</si>
  <si>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</si>
  <si>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</si>
  <si>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</si>
  <si>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</si>
  <si>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</si>
  <si>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</si>
  <si>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</si>
  <si>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</si>
  <si>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</si>
  <si>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</si>
  <si>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</si>
  <si>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</si>
  <si>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</si>
  <si>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</si>
  <si>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</si>
  <si>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</si>
  <si>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</si>
  <si>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</si>
  <si>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</si>
  <si>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</si>
  <si>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</si>
  <si>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</si>
  <si>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</si>
  <si>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</si>
  <si>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</si>
  <si>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</si>
  <si>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</si>
  <si>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</si>
  <si>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</si>
  <si>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</si>
  <si>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</si>
  <si>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</si>
  <si>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</si>
  <si>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</si>
  <si>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</si>
  <si>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</si>
  <si>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</si>
  <si>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</si>
  <si>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</si>
  <si>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</si>
  <si>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</si>
  <si>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</si>
  <si>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</si>
  <si>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</si>
  <si>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</si>
  <si>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</si>
  <si>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</si>
  <si>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</si>
  <si>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</si>
  <si>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</si>
  <si>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</si>
  <si>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</si>
  <si>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</si>
  <si>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</si>
  <si>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</si>
  <si>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</si>
  <si>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</si>
  <si>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</si>
  <si>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</si>
  <si>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</si>
  <si>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</si>
  <si>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</si>
  <si>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</si>
  <si>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</si>
  <si>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</si>
  <si>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</si>
  <si>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</si>
  <si>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</si>
  <si>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</si>
  <si>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</si>
  <si>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</si>
  <si>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</si>
  <si>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</si>
  <si>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</si>
  <si>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</si>
  <si>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</si>
  <si>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</si>
  <si>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</si>
  <si>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</si>
  <si>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</si>
  <si>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</si>
  <si>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</si>
  <si>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</si>
  <si>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</si>
  <si>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</si>
  <si>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</si>
  <si>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</si>
  <si>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</si>
  <si>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</si>
  <si>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</si>
  <si>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</si>
  <si>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</si>
  <si>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</si>
  <si>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</si>
  <si>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</si>
  <si>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</si>
  <si>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</si>
  <si>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</si>
  <si>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</si>
  <si>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</si>
  <si>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</si>
  <si>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</si>
  <si>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</si>
  <si>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</si>
  <si>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</si>
  <si>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</si>
  <si>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</si>
  <si>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</si>
  <si>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</si>
  <si>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</si>
  <si>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</si>
  <si>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</si>
  <si>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</si>
  <si>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</si>
  <si>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</si>
  <si>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</si>
  <si>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</si>
  <si>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</si>
  <si>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</si>
  <si>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</si>
  <si>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</si>
  <si>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</si>
  <si>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</si>
  <si>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</si>
  <si>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</si>
  <si>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</si>
  <si>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</si>
  <si>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</si>
  <si>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</si>
  <si>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</si>
  <si>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</si>
  <si>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</si>
  <si>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</si>
  <si>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</si>
  <si>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</si>
  <si>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</si>
  <si>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</si>
  <si>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</si>
  <si>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</si>
  <si>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</si>
  <si>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</si>
  <si>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</si>
  <si>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</si>
  <si>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</si>
  <si>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</si>
  <si>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</si>
  <si>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</si>
  <si>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</si>
  <si>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</si>
  <si>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</si>
  <si>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</si>
  <si>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</si>
  <si>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</si>
  <si>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</si>
  <si>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</si>
  <si>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</si>
  <si>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</si>
  <si>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</si>
  <si>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</si>
  <si>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</si>
  <si>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</si>
  <si>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</si>
  <si>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</si>
  <si>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</si>
  <si>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</si>
  <si>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</si>
  <si>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</si>
  <si>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</si>
  <si>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</si>
  <si>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</si>
  <si>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</si>
  <si>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</si>
  <si>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</si>
  <si>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</si>
  <si>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</si>
  <si>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</si>
  <si>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</si>
  <si>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</si>
  <si>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</si>
  <si>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</si>
  <si>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</si>
  <si>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</si>
  <si>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</si>
  <si>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</si>
  <si>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</si>
  <si>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</si>
  <si>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</si>
  <si>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</si>
  <si>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</si>
  <si>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</si>
  <si>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</si>
  <si>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</si>
  <si>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</si>
  <si>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</si>
  <si>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</si>
  <si>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</si>
  <si>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</si>
  <si>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</si>
  <si>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</si>
  <si>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</si>
  <si>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</si>
  <si>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</si>
  <si>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</si>
  <si>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</si>
  <si>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</si>
  <si>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</si>
  <si>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</si>
  <si>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</si>
  <si>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</si>
  <si>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</si>
  <si>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</si>
  <si>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</si>
  <si>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</si>
  <si>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</si>
  <si>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</si>
  <si>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</si>
  <si>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</si>
  <si>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</si>
  <si>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</si>
  <si>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</si>
  <si>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</si>
  <si>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</si>
  <si>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</si>
  <si>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</si>
  <si>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</si>
  <si>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</si>
  <si>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</si>
  <si>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</si>
  <si>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</si>
  <si>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</si>
  <si>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</si>
  <si>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</si>
  <si>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</si>
  <si>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</si>
  <si>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</si>
  <si>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</si>
  <si>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</si>
  <si>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</si>
  <si>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</si>
  <si>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</si>
  <si>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</si>
  <si>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</si>
  <si>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</si>
  <si>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</si>
  <si>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</si>
  <si>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</si>
  <si>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</si>
  <si>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</si>
  <si>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</si>
  <si>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</si>
  <si>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</si>
  <si>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</si>
  <si>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</si>
  <si>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</si>
  <si>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</si>
  <si>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</si>
  <si>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</si>
  <si>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</si>
  <si>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</si>
  <si>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</si>
  <si>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</si>
  <si>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</si>
  <si>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</si>
  <si>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</si>
  <si>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</si>
  <si>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</si>
  <si>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</si>
  <si>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</si>
  <si>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</si>
  <si>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</si>
  <si>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</si>
  <si>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</si>
  <si>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</si>
  <si>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</si>
  <si>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</si>
  <si>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</si>
  <si>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</si>
  <si>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</si>
  <si>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</si>
  <si>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</si>
  <si>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</si>
  <si>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</si>
  <si>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</si>
  <si>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</si>
  <si>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</si>
  <si>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</si>
  <si>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</si>
  <si>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</si>
  <si>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</si>
  <si>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</si>
  <si>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</si>
  <si>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</si>
  <si>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</si>
  <si>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</si>
  <si>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</si>
  <si>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</si>
  <si>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</si>
  <si>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</si>
  <si>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</si>
  <si>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</si>
  <si>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</si>
  <si>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</si>
  <si>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</si>
  <si>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</si>
  <si>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</si>
  <si>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</si>
  <si>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</si>
  <si>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</si>
  <si>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</si>
  <si>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</si>
  <si>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</si>
  <si>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</si>
  <si>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</si>
  <si>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</si>
  <si>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</si>
  <si>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</si>
  <si>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</si>
  <si>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</si>
  <si>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</si>
  <si>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</si>
  <si>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</si>
  <si>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</si>
  <si>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</si>
  <si>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</si>
  <si>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</si>
  <si>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</si>
  <si>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</si>
  <si>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</si>
  <si>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</si>
  <si>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</si>
  <si>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</si>
  <si>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</si>
  <si>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</si>
  <si>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</si>
  <si>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</si>
  <si>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</si>
  <si>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</si>
  <si>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</si>
  <si>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</si>
  <si>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</si>
  <si>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</si>
  <si>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</si>
  <si>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</si>
  <si>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</si>
  <si>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</si>
  <si>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</si>
  <si>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</si>
  <si>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</si>
  <si>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</si>
  <si>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</si>
  <si>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</si>
  <si>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</si>
  <si>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</si>
  <si>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</si>
  <si>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</si>
  <si>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</si>
  <si>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</si>
  <si>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</si>
  <si>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</si>
  <si>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</si>
  <si>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</si>
  <si>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</si>
  <si>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</si>
  <si>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</si>
  <si>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</si>
  <si>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</si>
  <si>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</si>
  <si>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</si>
  <si>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</si>
  <si>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</si>
  <si>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</si>
  <si>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</si>
  <si>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</si>
  <si>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</si>
  <si>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</si>
  <si>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</si>
  <si>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</si>
  <si>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</si>
  <si>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</si>
  <si>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</si>
  <si>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</si>
  <si>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</si>
  <si>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</si>
  <si>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</si>
  <si>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</si>
  <si>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</si>
  <si>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</si>
  <si>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</si>
  <si>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</si>
  <si>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</si>
  <si>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</si>
  <si>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</si>
  <si>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</si>
  <si>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</si>
  <si>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</si>
  <si>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</si>
  <si>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</si>
  <si>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</si>
  <si>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</si>
  <si>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</si>
  <si>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</si>
  <si>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</si>
  <si>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</si>
  <si>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</si>
  <si>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</si>
  <si>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</si>
  <si>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</si>
  <si>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</si>
  <si>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</si>
  <si>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</si>
  <si>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</si>
  <si>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</si>
  <si>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</si>
  <si>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</si>
  <si>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</si>
  <si>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</si>
  <si>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</si>
  <si>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</si>
  <si>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</si>
  <si>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</si>
  <si>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</si>
  <si>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</si>
  <si>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</si>
  <si>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</si>
  <si>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</si>
  <si>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</si>
  <si>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</si>
  <si>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</si>
  <si>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</si>
  <si>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</si>
  <si>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</si>
  <si>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</si>
  <si>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</si>
  <si>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</si>
  <si>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</si>
  <si>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</si>
  <si>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</si>
  <si>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</si>
  <si>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</si>
  <si>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</si>
  <si>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</si>
  <si>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</si>
  <si>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</si>
  <si>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</si>
  <si>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</si>
  <si>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</si>
  <si>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</si>
  <si>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</si>
  <si>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</si>
  <si>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</si>
  <si>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</si>
  <si>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</si>
  <si>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</si>
  <si>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</si>
  <si>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</si>
  <si>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</si>
  <si>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</si>
  <si>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</si>
  <si>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</si>
  <si>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</si>
  <si>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</si>
  <si>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</si>
  <si>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</si>
  <si>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</si>
  <si>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</si>
  <si>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</si>
  <si>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</si>
  <si>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</si>
  <si>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</si>
  <si>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</si>
  <si>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</si>
  <si>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</si>
  <si>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</si>
  <si>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</si>
  <si>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</si>
  <si>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</si>
  <si>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</si>
  <si>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</si>
  <si>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</si>
  <si>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</si>
  <si>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</si>
  <si>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</si>
  <si>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</si>
  <si>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</si>
  <si>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</si>
  <si>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</si>
  <si>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</si>
  <si>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</si>
  <si>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</si>
  <si>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</si>
  <si>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</si>
  <si>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</si>
  <si>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</si>
  <si>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</si>
  <si>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</si>
  <si>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</si>
  <si>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</si>
  <si>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</si>
  <si>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</si>
  <si>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</si>
  <si>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</si>
  <si>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</si>
  <si>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</si>
  <si>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</si>
  <si>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</si>
  <si>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</si>
  <si>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</si>
  <si>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</si>
  <si>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</si>
  <si>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</si>
  <si>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</si>
  <si>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</si>
  <si>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</si>
  <si>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</si>
  <si>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</si>
  <si>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</si>
  <si>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</si>
  <si>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</si>
  <si>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</si>
  <si>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</si>
  <si>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</si>
  <si>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</si>
  <si>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</si>
  <si>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</si>
  <si>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</si>
  <si>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</si>
  <si>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</si>
  <si>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</si>
  <si>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</si>
  <si>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</si>
  <si>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</si>
  <si>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</si>
  <si>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</si>
  <si>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</si>
  <si>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</si>
  <si>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</si>
  <si>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</si>
  <si>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</si>
  <si>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</si>
  <si>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</si>
  <si>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</si>
  <si>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</si>
  <si>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</si>
  <si>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</si>
  <si>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</si>
  <si>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</si>
  <si>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</si>
  <si>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</si>
  <si>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</si>
  <si>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</si>
  <si>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</si>
  <si>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</si>
  <si>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</si>
  <si>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</si>
  <si>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</si>
  <si>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</si>
  <si>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</si>
  <si>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</si>
  <si>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</si>
  <si>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</si>
  <si>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</si>
  <si>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</si>
  <si>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</si>
  <si>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</si>
  <si>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</si>
  <si>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</si>
  <si>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</si>
  <si>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</si>
  <si>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</si>
  <si>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</si>
  <si>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</si>
  <si>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</si>
  <si>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</si>
  <si>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</si>
  <si>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</si>
  <si>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</si>
  <si>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</si>
  <si>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</si>
  <si>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</si>
  <si>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</si>
  <si>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</si>
  <si>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</si>
  <si>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</si>
  <si>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</si>
  <si>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</si>
  <si>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</si>
  <si>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</si>
  <si>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</si>
  <si>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</si>
  <si>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</si>
  <si>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</si>
  <si>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</si>
  <si>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</si>
  <si>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</si>
  <si>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</si>
  <si>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</si>
  <si>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</si>
  <si>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</si>
  <si>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</si>
  <si>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</si>
  <si>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</si>
  <si>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</si>
  <si>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</si>
  <si>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</si>
  <si>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</si>
  <si>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</si>
  <si>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</si>
  <si>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</si>
  <si>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</si>
  <si>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</si>
  <si>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</si>
  <si>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</si>
  <si>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</si>
  <si>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</si>
  <si>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</si>
  <si>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</si>
  <si>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</si>
  <si>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</si>
  <si>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</si>
  <si>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</si>
  <si>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</si>
  <si>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</si>
  <si>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</si>
  <si>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</si>
  <si>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</si>
  <si>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</si>
  <si>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</si>
  <si>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</si>
  <si>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</si>
  <si>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</si>
  <si>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</si>
  <si>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</si>
  <si>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</si>
  <si>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</si>
  <si>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</si>
  <si>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</si>
  <si>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</si>
  <si>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</si>
  <si>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</si>
  <si>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</si>
  <si>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</si>
  <si>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</si>
  <si>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</si>
  <si>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</si>
  <si>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</si>
  <si>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</si>
  <si>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</si>
  <si>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</si>
  <si>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</si>
  <si>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</si>
  <si>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</si>
  <si>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</si>
  <si>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</si>
  <si>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</si>
  <si>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</si>
  <si>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</si>
  <si>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</si>
  <si>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</si>
  <si>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</si>
  <si>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</si>
  <si>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</si>
  <si>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</si>
  <si>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</si>
  <si>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</si>
  <si>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</si>
  <si>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</si>
  <si>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</si>
  <si>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</si>
  <si>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</si>
  <si>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</si>
  <si>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</si>
  <si>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</si>
  <si>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</si>
  <si>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</si>
  <si>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</si>
  <si>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</si>
  <si>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</si>
  <si>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</si>
  <si>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</si>
  <si>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</si>
  <si>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</si>
  <si>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</si>
  <si>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</si>
  <si>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</si>
  <si>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</si>
  <si>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</si>
  <si>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</si>
  <si>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</si>
  <si>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</si>
  <si>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</si>
  <si>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</si>
  <si>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</si>
  <si>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</si>
  <si>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</si>
  <si>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</si>
  <si>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</si>
  <si>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</si>
  <si>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</si>
  <si>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</si>
  <si>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</si>
  <si>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</si>
  <si>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</si>
  <si>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</si>
  <si>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</si>
  <si>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</si>
  <si>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</si>
  <si>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</si>
  <si>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</si>
  <si>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</si>
  <si>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</si>
  <si>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</si>
  <si>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</si>
  <si>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</si>
  <si>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</si>
  <si>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</si>
  <si>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</si>
  <si>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</si>
  <si>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</si>
  <si>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</si>
  <si>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</si>
  <si>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</si>
  <si>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</si>
  <si>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</si>
  <si>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</si>
  <si>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</si>
  <si>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</si>
  <si>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</si>
  <si>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</si>
  <si>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</si>
  <si>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</si>
  <si>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</si>
  <si>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</si>
  <si>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</si>
  <si>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</si>
  <si>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</si>
  <si>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</si>
  <si>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</si>
  <si>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</si>
  <si>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</si>
  <si>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</si>
  <si>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</si>
  <si>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</si>
  <si>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</si>
  <si>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</si>
  <si>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</si>
  <si>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</si>
  <si>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</si>
  <si>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</si>
  <si>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</si>
  <si>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</si>
  <si>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</si>
  <si>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</si>
  <si>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</si>
  <si>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</si>
  <si>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</si>
  <si>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</si>
  <si>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</si>
  <si>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</si>
  <si>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</si>
  <si>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</si>
  <si>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</si>
  <si>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</si>
  <si>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</si>
  <si>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</si>
  <si>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</si>
  <si>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</si>
  <si>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</si>
  <si>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</si>
  <si>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</si>
  <si>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</si>
  <si>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</si>
  <si>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</si>
  <si>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</si>
  <si>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</si>
  <si>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</si>
  <si>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</si>
  <si>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</si>
  <si>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</si>
  <si>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</si>
  <si>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</si>
  <si>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</si>
  <si>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</si>
  <si>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</si>
  <si>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</si>
  <si>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</si>
  <si>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</si>
  <si>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</si>
  <si>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</si>
  <si>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</si>
  <si>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</si>
  <si>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</si>
  <si>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</si>
  <si>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</si>
  <si>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</si>
  <si>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</si>
  <si>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</si>
  <si>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</si>
  <si>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</si>
  <si>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</si>
  <si>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</si>
  <si>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</si>
  <si>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</si>
  <si>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</si>
  <si>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</si>
  <si>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</si>
  <si>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</si>
  <si>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</si>
  <si>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</si>
  <si>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</si>
  <si>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</si>
  <si>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</si>
  <si>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</si>
  <si>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</si>
  <si>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</si>
  <si>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</si>
  <si>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</si>
  <si>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</si>
  <si>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</si>
  <si>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</si>
  <si>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</si>
  <si>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</si>
  <si>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</si>
  <si>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</si>
  <si>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</si>
  <si>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</si>
  <si>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</si>
  <si>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</si>
  <si>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</si>
  <si>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</si>
  <si>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</si>
  <si>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</si>
  <si>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</si>
  <si>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</si>
  <si>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</si>
  <si>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</si>
  <si>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</si>
  <si>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</si>
  <si>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</si>
  <si>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</si>
  <si>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</si>
  <si>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</si>
  <si>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</si>
  <si>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</si>
  <si>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</si>
  <si>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</si>
  <si>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</si>
  <si>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</si>
  <si>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</si>
  <si>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</si>
  <si>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</si>
  <si>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</si>
  <si>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</si>
  <si>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</si>
  <si>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</si>
  <si>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</si>
  <si>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</si>
  <si>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</si>
  <si>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</si>
  <si>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</si>
  <si>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</si>
  <si>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</si>
  <si>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</si>
  <si>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</si>
  <si>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</si>
  <si>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</si>
  <si>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</si>
  <si>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</si>
  <si>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</si>
  <si>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</si>
  <si>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</si>
  <si>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</si>
  <si>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</si>
  <si>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</si>
  <si>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</si>
  <si>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</si>
  <si>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</si>
  <si>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</si>
  <si>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</si>
  <si>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</si>
  <si>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</si>
  <si>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</si>
  <si>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</si>
  <si>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</si>
  <si>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</si>
  <si>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</si>
  <si>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</si>
  <si>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</si>
  <si>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</si>
  <si>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</si>
  <si>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</si>
  <si>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</si>
  <si>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</si>
  <si>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</si>
  <si>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</si>
  <si>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</si>
  <si>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</si>
  <si>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</si>
  <si>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</si>
  <si>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</si>
  <si>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</si>
  <si>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</si>
  <si>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</si>
  <si>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</si>
  <si>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</si>
  <si>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</si>
  <si>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</si>
  <si>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</si>
  <si>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</si>
  <si>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</si>
  <si>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</si>
  <si>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</si>
  <si>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</si>
  <si>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</si>
  <si>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</si>
  <si>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</si>
  <si>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</si>
  <si>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</si>
  <si>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</si>
  <si>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</si>
  <si>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</si>
  <si>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</si>
  <si>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</si>
  <si>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</si>
  <si>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</si>
  <si>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</si>
  <si>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</si>
  <si>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</si>
  <si>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</si>
  <si>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</si>
  <si>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</si>
  <si>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</si>
  <si>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</si>
  <si>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</si>
  <si>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</si>
  <si>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</si>
  <si>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</si>
  <si>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</si>
  <si>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</si>
  <si>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</si>
  <si>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</si>
  <si>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</si>
  <si>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</si>
  <si>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</si>
  <si>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</si>
  <si>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</si>
  <si>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</si>
  <si>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</si>
  <si>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</si>
  <si>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</si>
  <si>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</si>
  <si>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</si>
  <si>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</si>
  <si>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</si>
  <si>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</si>
  <si>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</si>
  <si>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</si>
  <si>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</si>
  <si>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</si>
  <si>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</si>
  <si>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</si>
  <si>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</si>
  <si>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</si>
  <si>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</si>
  <si>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</si>
  <si>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</si>
  <si>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</si>
  <si>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</si>
  <si>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</si>
  <si>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</si>
  <si>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</si>
  <si>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</si>
  <si>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</si>
  <si>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</si>
  <si>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</si>
  <si>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</si>
  <si>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</si>
  <si>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</si>
  <si>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</si>
  <si>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</si>
  <si>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</si>
  <si>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</si>
  <si>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</si>
  <si>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</si>
  <si>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</si>
  <si>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</si>
  <si>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</si>
  <si>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</si>
  <si>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</si>
  <si>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</si>
  <si>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</si>
  <si>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</si>
  <si>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</si>
  <si>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</si>
  <si>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</si>
  <si>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</si>
  <si>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</si>
  <si>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</si>
  <si>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</si>
  <si>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</si>
  <si>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</si>
  <si>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</si>
  <si>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</si>
  <si>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</si>
  <si>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</si>
  <si>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</si>
  <si>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</si>
  <si>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</si>
  <si>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</si>
  <si>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</si>
  <si>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</si>
  <si>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</si>
  <si>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</si>
  <si>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</si>
  <si>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</si>
  <si>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</si>
  <si>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</si>
  <si>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</si>
  <si>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</si>
  <si>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</si>
  <si>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</si>
  <si>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</si>
  <si>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</si>
  <si>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</si>
  <si>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</si>
  <si>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</si>
  <si>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</si>
  <si>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</si>
  <si>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</si>
  <si>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</si>
  <si>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</si>
  <si>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</si>
  <si>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</si>
  <si>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</si>
  <si>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</si>
  <si>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</si>
  <si>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</si>
  <si>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</si>
  <si>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</si>
  <si>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</si>
  <si>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</si>
  <si>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</si>
  <si>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</si>
  <si>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</si>
  <si>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</si>
  <si>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</si>
  <si>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</si>
  <si>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</si>
  <si>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</si>
  <si>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</si>
  <si>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</si>
  <si>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</si>
  <si>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</si>
  <si>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</si>
  <si>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</si>
  <si>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</si>
  <si>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</si>
  <si>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</si>
  <si>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</si>
  <si>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</si>
  <si>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</si>
  <si>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</si>
  <si>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</si>
  <si>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</si>
  <si>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</si>
  <si>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</si>
  <si>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</si>
  <si>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</si>
  <si>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</si>
  <si>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</si>
  <si>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</si>
  <si>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</si>
  <si>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</si>
  <si>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</si>
  <si>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</si>
  <si>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</si>
  <si>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</si>
  <si>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</si>
  <si>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</si>
  <si>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</si>
  <si>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</si>
  <si>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</si>
  <si>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</si>
  <si>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</si>
  <si>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</si>
  <si>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</si>
  <si>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</si>
  <si>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</si>
  <si>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</si>
  <si>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</si>
  <si>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</si>
  <si>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</si>
  <si>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</si>
  <si>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</si>
  <si>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</si>
  <si>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</si>
  <si>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</si>
  <si>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</si>
  <si>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</si>
  <si>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</si>
  <si>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</si>
  <si>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</si>
  <si>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</si>
  <si>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</si>
  <si>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</si>
  <si>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</si>
  <si>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</si>
  <si>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</si>
  <si>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</si>
  <si>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</si>
  <si>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</si>
  <si>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</si>
  <si>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</si>
  <si>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</si>
  <si>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</si>
  <si>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</si>
  <si>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</si>
  <si>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</si>
  <si>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</si>
  <si>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</si>
  <si>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</si>
  <si>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</si>
  <si>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</si>
  <si>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</si>
  <si>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</si>
  <si>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</si>
  <si>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</si>
  <si>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</si>
  <si>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</si>
  <si>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</si>
  <si>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</si>
  <si>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</si>
  <si>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</si>
  <si>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</si>
  <si>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</si>
  <si>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</si>
  <si>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</si>
  <si>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</si>
  <si>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</si>
  <si>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</si>
  <si>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</si>
  <si>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</si>
  <si>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</si>
  <si>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</si>
  <si>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</si>
  <si>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</si>
  <si>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</si>
  <si>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</si>
  <si>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</si>
  <si>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</si>
  <si>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</si>
  <si>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</si>
  <si>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</si>
  <si>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</si>
  <si>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</si>
  <si>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</si>
  <si>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</si>
  <si>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</si>
  <si>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</si>
  <si>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</si>
  <si>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</si>
  <si>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</si>
  <si>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</si>
  <si>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</si>
  <si>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</si>
  <si>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</si>
  <si>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</si>
  <si>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</si>
  <si>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</si>
  <si>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</si>
  <si>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</si>
  <si>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</si>
  <si>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</si>
  <si>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</si>
  <si>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</si>
  <si>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</si>
  <si>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</si>
  <si>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</si>
  <si>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</si>
  <si>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</si>
  <si>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</si>
  <si>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</si>
  <si>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</si>
  <si>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</si>
  <si>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</si>
  <si>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</si>
  <si>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</si>
  <si>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</si>
  <si>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</si>
  <si>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</si>
  <si>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</si>
  <si>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</si>
  <si>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</si>
  <si>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</si>
  <si>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</si>
  <si>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</si>
  <si>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</si>
  <si>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</si>
  <si>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</si>
  <si>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</si>
  <si>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</si>
  <si>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</si>
  <si>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</si>
  <si>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</si>
  <si>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</si>
  <si>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</si>
  <si>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</si>
  <si>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</si>
  <si>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</si>
  <si>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</si>
  <si>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</si>
  <si>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</si>
  <si>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</si>
  <si>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</si>
  <si>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</si>
  <si>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</si>
  <si>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</si>
  <si>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</si>
  <si>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</si>
  <si>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</si>
  <si>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</si>
  <si>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</si>
  <si>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</si>
  <si>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</si>
  <si>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</si>
  <si>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</si>
  <si>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</si>
  <si>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</si>
  <si>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</si>
  <si>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</si>
  <si>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</si>
  <si>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</si>
  <si>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</si>
  <si>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</si>
  <si>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</si>
  <si>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</si>
  <si>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</si>
  <si>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</si>
  <si>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</si>
  <si>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</si>
  <si>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</si>
  <si>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</si>
  <si>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</si>
  <si>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</si>
  <si>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</si>
  <si>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</si>
  <si>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</si>
  <si>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</si>
  <si>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</si>
  <si>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</si>
  <si>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</si>
  <si>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</si>
  <si>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</si>
  <si>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</si>
  <si>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</si>
  <si>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</si>
  <si>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</si>
  <si>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</si>
  <si>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</si>
  <si>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</si>
  <si>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</si>
  <si>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</si>
  <si>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</si>
  <si>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</si>
  <si>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</si>
  <si>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</si>
  <si>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</si>
  <si>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</si>
  <si>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</si>
  <si>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</si>
  <si>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</si>
  <si>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</si>
  <si>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</si>
  <si>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</si>
  <si>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</si>
  <si>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</si>
  <si>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</si>
  <si>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</si>
  <si>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</si>
  <si>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</si>
  <si>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</si>
  <si>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</si>
  <si>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</si>
  <si>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</si>
  <si>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</si>
  <si>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</si>
  <si>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</si>
  <si>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</si>
  <si>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</si>
  <si>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</si>
  <si>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</si>
  <si>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</si>
  <si>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</si>
  <si>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</si>
  <si>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</si>
  <si>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</si>
  <si>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</si>
  <si>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</si>
  <si>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</si>
  <si>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</si>
  <si>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</si>
  <si>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</si>
  <si>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</si>
  <si>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</si>
  <si>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</si>
  <si>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</si>
  <si>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</si>
  <si>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</si>
  <si>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</si>
  <si>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</si>
  <si>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</si>
  <si>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</si>
  <si>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</si>
  <si>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</si>
  <si>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</si>
  <si>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</si>
  <si>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</si>
  <si>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</si>
  <si>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</si>
  <si>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</si>
  <si>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</si>
  <si>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</si>
  <si>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</si>
  <si>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</si>
  <si>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</si>
  <si>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</si>
  <si>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</si>
  <si>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</si>
  <si>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</si>
  <si>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</si>
  <si>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</si>
  <si>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</si>
  <si>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</si>
  <si>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</si>
  <si>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</si>
  <si>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</si>
  <si>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</si>
  <si>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</si>
  <si>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</si>
  <si>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</si>
  <si>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</si>
  <si>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</si>
  <si>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</si>
  <si>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</si>
  <si>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</si>
  <si>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</si>
  <si>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</si>
  <si>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</si>
  <si>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</si>
  <si>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</si>
  <si>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</si>
  <si>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</si>
  <si>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</si>
  <si>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</si>
  <si>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</si>
  <si>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</si>
  <si>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</si>
  <si>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</si>
  <si>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</si>
  <si>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</si>
  <si>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</si>
  <si>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</si>
  <si>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</si>
  <si>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</si>
  <si>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</si>
  <si>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</si>
  <si>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</si>
  <si>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</si>
  <si>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</si>
  <si>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</si>
  <si>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</si>
  <si>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</si>
  <si>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</si>
  <si>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</si>
  <si>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</si>
  <si>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</si>
  <si>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</si>
  <si>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</si>
  <si>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</si>
  <si>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</si>
  <si>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</si>
  <si>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</si>
  <si>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</si>
  <si>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</si>
  <si>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</si>
  <si>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</si>
  <si>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</si>
  <si>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</si>
  <si>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</si>
  <si>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</si>
  <si>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</si>
  <si>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</si>
  <si>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</si>
  <si>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</si>
  <si>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</si>
  <si>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</si>
  <si>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</si>
  <si>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</si>
  <si>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</si>
  <si>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</si>
  <si>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</si>
  <si>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</si>
  <si>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</si>
  <si>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</si>
  <si>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</si>
  <si>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</si>
  <si>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</si>
  <si>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</si>
  <si>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</si>
  <si>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</si>
  <si>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</si>
  <si>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</si>
  <si>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</si>
  <si>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</si>
  <si>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</si>
  <si>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</si>
  <si>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</si>
  <si>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</si>
  <si>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</si>
  <si>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</si>
  <si>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</si>
  <si>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</si>
  <si>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</si>
  <si>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</si>
  <si>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</si>
  <si>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</si>
  <si>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</si>
  <si>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</si>
  <si>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</si>
  <si>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</si>
  <si>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</si>
  <si>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</si>
  <si>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</si>
  <si>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</si>
  <si>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</si>
  <si>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</si>
  <si>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</si>
  <si>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</si>
  <si>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</si>
  <si>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</si>
  <si>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</si>
  <si>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</si>
  <si>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</si>
  <si>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</si>
  <si>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</si>
  <si>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</si>
  <si>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</si>
  <si>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</si>
  <si>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</si>
  <si>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</si>
  <si>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</si>
  <si>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</si>
  <si>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</si>
  <si>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</si>
  <si>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</si>
  <si>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</si>
  <si>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</si>
  <si>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</si>
  <si>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</si>
  <si>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</si>
  <si>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</si>
  <si>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</si>
  <si>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</si>
  <si>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</si>
  <si>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</si>
  <si>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</si>
  <si>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</si>
  <si>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</si>
  <si>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</si>
  <si>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</si>
  <si>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</si>
  <si>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</si>
  <si>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</si>
  <si>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</si>
  <si>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</si>
  <si>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</si>
  <si>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</si>
  <si>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</si>
  <si>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</si>
  <si>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</si>
  <si>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</si>
  <si>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</si>
  <si>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</si>
  <si>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</si>
  <si>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</si>
  <si>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</si>
  <si>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</si>
  <si>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</si>
  <si>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</si>
  <si>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</si>
  <si>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</si>
  <si>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</si>
  <si>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</si>
  <si>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</si>
  <si>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</si>
  <si>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</si>
  <si>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</si>
  <si>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</si>
  <si>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</si>
  <si>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</si>
  <si>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</si>
  <si>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</si>
  <si>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</si>
  <si>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</si>
  <si>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</si>
  <si>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</si>
  <si>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</si>
  <si>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</si>
  <si>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</si>
  <si>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</si>
  <si>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</si>
  <si>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</si>
  <si>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</si>
  <si>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</si>
  <si>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</si>
  <si>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</si>
  <si>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</si>
  <si>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</si>
  <si>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</si>
  <si>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</si>
  <si>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</si>
  <si>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</si>
  <si>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</si>
  <si>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</si>
  <si>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</si>
  <si>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</si>
  <si>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</si>
  <si>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</si>
  <si>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</si>
  <si>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</si>
  <si>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</si>
  <si>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</si>
  <si>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</si>
  <si>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</si>
  <si>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</si>
  <si>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</si>
  <si>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</si>
  <si>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</si>
  <si>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</si>
  <si>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</si>
  <si>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</si>
  <si>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</si>
  <si>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</si>
  <si>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</si>
  <si>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</si>
  <si>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</si>
  <si>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</si>
  <si>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</si>
  <si>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</si>
  <si>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</si>
  <si>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</si>
  <si>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</si>
  <si>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</si>
  <si>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</si>
  <si>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</si>
  <si>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</si>
  <si>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</si>
  <si>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</si>
  <si>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</si>
  <si>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</si>
  <si>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</si>
  <si>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</si>
  <si>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</si>
  <si>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</si>
  <si>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</si>
  <si>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</si>
  <si>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</si>
  <si>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</si>
  <si>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</si>
  <si>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</si>
  <si>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</si>
  <si>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</si>
  <si>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</si>
  <si>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</si>
  <si>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</si>
  <si>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</si>
  <si>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</si>
  <si>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</si>
  <si>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</si>
  <si>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</si>
  <si>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</si>
  <si>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</si>
  <si>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</si>
  <si>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</si>
  <si>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</si>
  <si>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</si>
  <si>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</si>
  <si>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</si>
  <si>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</si>
  <si>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</si>
  <si>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</si>
  <si>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</si>
  <si>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</si>
  <si>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</si>
  <si>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</si>
  <si>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</si>
  <si>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</si>
  <si>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</si>
  <si>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</si>
  <si>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</si>
  <si>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</si>
  <si>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</si>
  <si>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</si>
  <si>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</si>
  <si>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</si>
  <si>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</si>
  <si>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</si>
  <si>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</si>
  <si>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</si>
  <si>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</si>
  <si>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</si>
  <si>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</si>
  <si>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</si>
  <si>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</si>
  <si>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</si>
  <si>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</si>
  <si>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</si>
  <si>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</si>
  <si>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</si>
  <si>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</si>
  <si>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</si>
  <si>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</si>
  <si>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</si>
  <si>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</si>
  <si>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</si>
  <si>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</si>
  <si>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</si>
  <si>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</si>
  <si>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</si>
  <si>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</si>
  <si>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</si>
  <si>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</si>
  <si>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</si>
  <si>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</si>
  <si>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</si>
  <si>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</si>
  <si>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</si>
  <si>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</si>
  <si>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</si>
  <si>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</si>
  <si>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</si>
  <si>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</si>
  <si>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</si>
  <si>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</si>
  <si>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</si>
  <si>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</si>
  <si>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</si>
  <si>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</si>
  <si>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</si>
  <si>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</si>
  <si>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</si>
  <si>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</si>
  <si>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</si>
  <si>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</si>
  <si>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</si>
  <si>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</si>
  <si>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</si>
  <si>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</si>
  <si>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</si>
  <si>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</si>
  <si>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</si>
  <si>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</si>
  <si>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</si>
  <si>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</si>
  <si>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</si>
  <si>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</si>
  <si>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</si>
  <si>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</si>
  <si>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</si>
  <si>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</si>
  <si>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</si>
  <si>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</si>
  <si>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</si>
  <si>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</si>
  <si>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</si>
  <si>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</si>
  <si>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</si>
  <si>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</si>
  <si>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</si>
  <si>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</si>
  <si>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</si>
  <si>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</si>
  <si>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</si>
  <si>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</si>
  <si>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</si>
  <si>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</si>
  <si>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</si>
  <si>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</si>
  <si>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</si>
  <si>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</si>
  <si>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</si>
  <si>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</si>
  <si>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</si>
  <si>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</si>
  <si>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</si>
  <si>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</si>
  <si>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</si>
  <si>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</si>
  <si>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</si>
  <si>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</si>
  <si>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</si>
  <si>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</si>
  <si>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</si>
  <si>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</si>
  <si>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</si>
  <si>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</si>
  <si>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</si>
  <si>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</si>
  <si>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</si>
  <si>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</si>
  <si>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</si>
  <si>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</si>
  <si>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</si>
  <si>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</si>
  <si>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</si>
  <si>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</si>
  <si>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</si>
  <si>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</si>
  <si>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</si>
  <si>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</si>
  <si>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</si>
  <si>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</si>
  <si>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</si>
  <si>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</si>
  <si>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</si>
  <si>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</si>
  <si>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</si>
  <si>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</si>
  <si>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</si>
  <si>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</si>
  <si>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</si>
  <si>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</si>
  <si>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</si>
  <si>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</si>
  <si>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</si>
  <si>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</si>
  <si>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</si>
  <si>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</si>
  <si>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</si>
  <si>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</si>
  <si>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</si>
  <si>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</si>
  <si>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</si>
  <si>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</si>
  <si>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</si>
  <si>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</si>
  <si>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</si>
  <si>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</si>
  <si>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</si>
  <si>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</si>
  <si>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</si>
  <si>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</si>
  <si>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</si>
  <si>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</si>
  <si>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</si>
  <si>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</si>
  <si>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</si>
  <si>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</si>
  <si>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</si>
  <si>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</si>
  <si>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</si>
  <si>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</si>
  <si>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</si>
  <si>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</si>
  <si>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</si>
  <si>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</si>
  <si>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</si>
  <si>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</si>
  <si>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</si>
  <si>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</si>
  <si>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</si>
  <si>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</si>
  <si>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</si>
  <si>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</si>
  <si>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</si>
  <si>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</si>
  <si>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</si>
  <si>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</si>
  <si>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</si>
  <si>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</si>
  <si>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</si>
  <si>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</si>
  <si>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</si>
  <si>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</si>
  <si>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</si>
  <si>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</si>
  <si>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</si>
  <si>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</si>
  <si>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</si>
  <si>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</si>
  <si>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</si>
  <si>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</si>
  <si>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</si>
  <si>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</si>
  <si>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</si>
  <si>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</si>
  <si>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</si>
  <si>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</si>
  <si>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</si>
  <si>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</si>
  <si>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</si>
  <si>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</si>
  <si>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</si>
  <si>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</si>
  <si>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</si>
  <si>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</si>
  <si>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</si>
  <si>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</si>
  <si>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</si>
  <si>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</si>
  <si>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</si>
  <si>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</si>
  <si>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</si>
  <si>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</si>
  <si>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</si>
  <si>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</si>
  <si>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</si>
  <si>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</si>
  <si>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</si>
  <si>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</si>
  <si>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</si>
  <si>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</si>
  <si>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</si>
  <si>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</si>
  <si>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</si>
  <si>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</si>
  <si>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</si>
  <si>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</si>
  <si>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</si>
  <si>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</si>
  <si>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</si>
  <si>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</si>
  <si>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</si>
  <si>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</si>
  <si>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</si>
  <si>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</si>
  <si>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</si>
  <si>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</si>
  <si>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</si>
  <si>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</si>
  <si>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</si>
  <si>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</si>
  <si>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</si>
  <si>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</si>
  <si>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</si>
  <si>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</si>
  <si>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</si>
  <si>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</si>
  <si>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</si>
  <si>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</si>
  <si>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</si>
  <si>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</si>
  <si>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</si>
  <si>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</si>
  <si>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</si>
  <si>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</si>
  <si>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</si>
  <si>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</si>
  <si>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</si>
  <si>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</si>
  <si>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</si>
  <si>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</si>
  <si>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</si>
  <si>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</si>
  <si>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</si>
  <si>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</si>
  <si>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</si>
  <si>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</si>
  <si>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</si>
  <si>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</si>
  <si>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</si>
  <si>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</si>
  <si>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</si>
  <si>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</si>
  <si>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</si>
  <si>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</si>
  <si>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</si>
  <si>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</si>
  <si>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</si>
  <si>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</si>
  <si>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</si>
  <si>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</si>
  <si>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</si>
  <si>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</si>
  <si>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</si>
  <si>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</si>
  <si>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</si>
  <si>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</si>
  <si>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</si>
  <si>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</si>
  <si>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</si>
  <si>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</si>
  <si>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</si>
  <si>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</si>
  <si>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</si>
  <si>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</si>
  <si>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</si>
  <si>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</si>
  <si>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</si>
  <si>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</si>
  <si>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</si>
  <si>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</si>
  <si>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</si>
  <si>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</si>
  <si>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</si>
  <si>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</si>
  <si>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</si>
  <si>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</si>
  <si>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</si>
  <si>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</si>
  <si>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</si>
  <si>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</si>
  <si>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</si>
  <si>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</si>
  <si>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</si>
  <si>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</si>
  <si>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</si>
  <si>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</si>
  <si>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</si>
  <si>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</si>
  <si>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</si>
  <si>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</si>
  <si>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</si>
  <si>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</si>
  <si>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</si>
  <si>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</si>
  <si>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</si>
  <si>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</si>
  <si>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</si>
  <si>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</si>
  <si>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</si>
  <si>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</si>
  <si>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</si>
  <si>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</si>
  <si>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</si>
  <si>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</si>
  <si>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</si>
  <si>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</si>
  <si>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</si>
  <si>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</si>
  <si>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</si>
  <si>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</si>
  <si>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</si>
  <si>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</si>
  <si>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</si>
  <si>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</si>
  <si>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</si>
  <si>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</si>
  <si>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</si>
  <si>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</si>
  <si>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</si>
  <si>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</si>
  <si>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</si>
  <si>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</si>
  <si>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</si>
  <si>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</si>
  <si>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</si>
  <si>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</si>
  <si>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</si>
  <si>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</si>
  <si>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</si>
  <si>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</si>
  <si>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</si>
  <si>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</si>
  <si>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</si>
  <si>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</si>
  <si>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</si>
  <si>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</si>
  <si>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</si>
  <si>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</si>
  <si>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</si>
  <si>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</si>
  <si>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</si>
  <si>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</si>
  <si>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</si>
  <si>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</si>
  <si>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</si>
  <si>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</si>
  <si>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</si>
  <si>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</si>
  <si>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</si>
  <si>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</si>
  <si>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</si>
  <si>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</si>
  <si>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</si>
  <si>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</si>
  <si>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</si>
  <si>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</si>
  <si>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</si>
  <si>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</si>
  <si>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</si>
  <si>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</si>
  <si>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</si>
  <si>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</si>
  <si>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</si>
  <si>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</si>
  <si>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</si>
  <si>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</si>
  <si>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</si>
  <si>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</si>
  <si>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</si>
  <si>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</si>
  <si>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</si>
  <si>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</si>
  <si>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</si>
  <si>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</si>
  <si>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</si>
  <si>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</si>
  <si>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</si>
  <si>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</si>
  <si>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</si>
  <si>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</si>
  <si>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</si>
  <si>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</si>
  <si>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</si>
  <si>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</si>
  <si>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</si>
  <si>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</si>
  <si>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</si>
  <si>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</si>
  <si>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</si>
  <si>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</si>
  <si>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</si>
  <si>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</si>
  <si>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</si>
  <si>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</si>
  <si>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</si>
  <si>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</si>
  <si>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</si>
  <si>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</si>
  <si>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</si>
  <si>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</si>
  <si>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</si>
  <si>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</si>
  <si>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</si>
  <si>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</si>
  <si>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</si>
  <si>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</si>
  <si>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</si>
  <si>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</si>
  <si>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</si>
  <si>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</si>
  <si>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</si>
  <si>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</si>
  <si>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</si>
  <si>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</si>
  <si>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</si>
  <si>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</si>
  <si>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</si>
  <si>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</si>
  <si>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</si>
  <si>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</si>
  <si>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</si>
  <si>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</si>
  <si>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</si>
  <si>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</si>
  <si>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</si>
  <si>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</si>
  <si>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</si>
  <si>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</si>
  <si>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</si>
  <si>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</si>
  <si>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</si>
  <si>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</si>
  <si>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</si>
  <si>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</si>
  <si>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</si>
  <si>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</si>
  <si>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</si>
  <si>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</si>
  <si>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</si>
  <si>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</si>
  <si>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</si>
  <si>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</si>
  <si>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</si>
  <si>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</si>
  <si>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</si>
  <si>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</si>
  <si>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</si>
  <si>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</si>
  <si>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</si>
  <si>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</si>
  <si>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</si>
  <si>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</si>
  <si>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</si>
  <si>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</si>
  <si>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</si>
  <si>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</si>
  <si>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</si>
  <si>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</si>
  <si>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</si>
  <si>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</si>
  <si>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</si>
  <si>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</si>
  <si>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</si>
  <si>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</si>
  <si>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</si>
  <si>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</si>
  <si>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</si>
  <si>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</si>
  <si>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</si>
  <si>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</si>
  <si>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</si>
  <si>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</si>
  <si>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</si>
  <si>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</si>
  <si>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</si>
  <si>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</si>
  <si>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</si>
  <si>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</si>
  <si>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</si>
  <si>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</si>
  <si>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</si>
  <si>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</si>
  <si>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</si>
  <si>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</si>
  <si>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</si>
  <si>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</si>
  <si>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</si>
  <si>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</si>
  <si>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</si>
  <si>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</si>
  <si>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</si>
  <si>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</si>
  <si>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</si>
  <si>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</si>
  <si>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</si>
  <si>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</si>
  <si>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</si>
  <si>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</si>
  <si>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</si>
  <si>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</si>
  <si>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</si>
  <si>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</si>
  <si>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</si>
  <si>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</si>
  <si>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</si>
  <si>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</si>
  <si>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</si>
  <si>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</si>
  <si>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</si>
  <si>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</si>
  <si>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</si>
  <si>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</si>
  <si>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</si>
  <si>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</si>
  <si>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</si>
  <si>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</si>
  <si>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</si>
  <si>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</si>
  <si>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</si>
  <si>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</si>
  <si>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</si>
  <si>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</si>
  <si>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</si>
  <si>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</si>
  <si>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</si>
  <si>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</si>
  <si>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</si>
  <si>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</si>
  <si>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</si>
  <si>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</si>
  <si>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</si>
  <si>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</si>
  <si>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</si>
  <si>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</si>
  <si>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</si>
  <si>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</si>
  <si>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</si>
  <si>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</si>
  <si>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</si>
  <si>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</si>
  <si>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</si>
  <si>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</si>
  <si>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</si>
  <si>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</si>
  <si>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</si>
  <si>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</si>
  <si>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</si>
  <si>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</si>
  <si>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</si>
  <si>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</si>
  <si>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</si>
  <si>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</si>
  <si>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</si>
  <si>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</si>
  <si>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</si>
  <si>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</si>
  <si>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</si>
  <si>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</si>
  <si>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</si>
  <si>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</si>
  <si>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</si>
  <si>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</si>
  <si>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</si>
  <si>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</si>
  <si>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</si>
  <si>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</si>
  <si>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</si>
  <si>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</si>
  <si>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</si>
  <si>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</si>
  <si>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</si>
  <si>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</si>
  <si>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</si>
  <si>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</si>
  <si>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</si>
  <si>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</si>
  <si>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</si>
  <si>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</si>
  <si>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</si>
  <si>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</si>
  <si>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</si>
  <si>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</si>
  <si>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</si>
  <si>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</si>
  <si>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</si>
  <si>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</si>
  <si>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</si>
  <si>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</si>
  <si>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</si>
  <si>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</si>
  <si>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</si>
  <si>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</si>
  <si>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</si>
  <si>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</si>
  <si>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</si>
  <si>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</si>
  <si>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</si>
  <si>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</si>
  <si>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</si>
  <si>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</si>
  <si>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</si>
  <si>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</si>
  <si>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</si>
  <si>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</si>
  <si>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</si>
  <si>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</si>
  <si>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</si>
  <si>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</si>
  <si>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</si>
  <si>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</si>
  <si>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</si>
  <si>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</si>
  <si>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</si>
  <si>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</si>
  <si>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</si>
  <si>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</si>
  <si>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</si>
  <si>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</si>
  <si>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</si>
  <si>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</si>
  <si>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</si>
  <si>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</si>
  <si>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</si>
  <si>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</si>
  <si>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</si>
  <si>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</si>
  <si>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</si>
  <si>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</si>
  <si>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</si>
  <si>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</si>
  <si>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</si>
  <si>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</si>
  <si>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</si>
  <si>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</si>
  <si>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</si>
  <si>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</si>
  <si>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</si>
  <si>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</si>
  <si>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</si>
  <si>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</si>
  <si>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</si>
  <si>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</si>
  <si>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</si>
  <si>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</si>
  <si>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</si>
  <si>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</si>
  <si>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</si>
  <si>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</si>
  <si>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</si>
  <si>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</si>
  <si>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</si>
  <si>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</si>
  <si>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</si>
  <si>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</si>
  <si>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</si>
  <si>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</si>
  <si>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</si>
  <si>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</si>
  <si>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</si>
  <si>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</si>
  <si>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</si>
  <si>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</si>
  <si>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</si>
  <si>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</si>
  <si>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</si>
  <si>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</si>
  <si>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</si>
  <si>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</si>
  <si>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</si>
  <si>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</si>
  <si>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</si>
  <si>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</si>
  <si>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</si>
  <si>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</si>
  <si>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</si>
  <si>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</si>
  <si>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</si>
  <si>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</si>
  <si>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</si>
  <si>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</si>
  <si>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</si>
  <si>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</si>
  <si>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</si>
  <si>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</si>
  <si>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</si>
  <si>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</si>
  <si>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</si>
  <si>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</si>
  <si>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</si>
  <si>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</si>
  <si>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</si>
  <si>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</si>
  <si>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</si>
  <si>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</si>
  <si>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</si>
  <si>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</si>
  <si>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</si>
  <si>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</si>
  <si>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</si>
  <si>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</si>
  <si>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</si>
  <si>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</si>
  <si>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</si>
  <si>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</si>
  <si>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</si>
  <si>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</si>
  <si>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</si>
  <si>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</si>
  <si>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</si>
  <si>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</si>
  <si>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</si>
  <si>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</si>
  <si>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</si>
  <si>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</si>
  <si>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</si>
  <si>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</si>
  <si>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</si>
  <si>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</si>
  <si>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</si>
  <si>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</si>
  <si>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</si>
  <si>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</si>
  <si>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</si>
  <si>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</si>
  <si>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</si>
  <si>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</si>
  <si>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</si>
  <si>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</si>
  <si>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</si>
  <si>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</si>
  <si>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</si>
  <si>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</si>
  <si>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</si>
  <si>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</si>
  <si>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</si>
  <si>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</si>
  <si>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</si>
  <si>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</si>
  <si>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</si>
  <si>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</si>
  <si>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</si>
  <si>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</si>
  <si>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</si>
  <si>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</si>
  <si>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</si>
  <si>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</si>
  <si>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</si>
  <si>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</si>
  <si>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</si>
  <si>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</si>
  <si>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</si>
  <si>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</si>
  <si>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</si>
  <si>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</si>
  <si>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</si>
  <si>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</si>
  <si>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</si>
  <si>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</si>
  <si>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</si>
  <si>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</si>
  <si>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</si>
  <si>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</si>
  <si>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</si>
  <si>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</si>
  <si>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</si>
  <si>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</si>
  <si>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</si>
  <si>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</si>
  <si>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</si>
  <si>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</si>
  <si>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</si>
  <si>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</si>
  <si>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</si>
  <si>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</si>
  <si>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</si>
  <si>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</si>
  <si>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</si>
  <si>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</si>
  <si>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</si>
  <si>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</si>
  <si>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</si>
  <si>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</si>
  <si>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</si>
  <si>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</si>
  <si>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</si>
  <si>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</si>
  <si>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</si>
  <si>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</si>
  <si>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</si>
  <si>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</si>
  <si>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</si>
  <si>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</si>
  <si>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</si>
  <si>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</si>
  <si>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</si>
  <si>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</si>
  <si>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</si>
  <si>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</si>
  <si>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</si>
  <si>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</si>
  <si>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</si>
  <si>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</si>
  <si>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</si>
  <si>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</si>
  <si>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</si>
  <si>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</si>
  <si>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</si>
  <si>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</si>
  <si>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</si>
  <si>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</si>
  <si>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</si>
  <si>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</si>
  <si>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</si>
  <si>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</si>
  <si>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</si>
  <si>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</si>
  <si>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</si>
  <si>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</si>
  <si>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</si>
  <si>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</si>
  <si>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</si>
  <si>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</si>
  <si>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</si>
  <si>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</si>
  <si>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</si>
  <si>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</si>
  <si>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</si>
  <si>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</si>
  <si>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</si>
  <si>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</si>
  <si>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</si>
  <si>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</si>
  <si>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</si>
  <si>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</si>
  <si>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</si>
  <si>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</si>
  <si>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</si>
  <si>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</si>
  <si>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</si>
  <si>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</si>
  <si>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</si>
  <si>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</si>
  <si>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</si>
  <si>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</si>
  <si>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</si>
  <si>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</si>
  <si>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</si>
  <si>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</si>
  <si>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</si>
  <si>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</si>
  <si>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</si>
  <si>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</si>
  <si>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</si>
  <si>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</si>
  <si>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</si>
  <si>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</si>
  <si>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</si>
  <si>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</si>
  <si>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</si>
  <si>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</si>
  <si>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</si>
  <si>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</si>
  <si>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</si>
  <si>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</si>
  <si>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</si>
  <si>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</si>
  <si>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</si>
  <si>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</si>
  <si>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</si>
  <si>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</si>
  <si>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</si>
  <si>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</si>
  <si>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</si>
  <si>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</si>
  <si>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</si>
  <si>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</si>
  <si>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</si>
  <si>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</si>
  <si>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</si>
  <si>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</si>
  <si>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</si>
  <si>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</si>
  <si>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</si>
  <si>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</si>
  <si>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</si>
  <si>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</si>
  <si>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</si>
  <si>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</si>
  <si>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</si>
  <si>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</si>
  <si>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</si>
  <si>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</si>
  <si>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</si>
  <si>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</si>
  <si>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</si>
  <si>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</si>
  <si>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</si>
  <si>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</si>
  <si>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</si>
  <si>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</si>
  <si>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</si>
  <si>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</si>
  <si>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</si>
  <si>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</si>
  <si>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</si>
  <si>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</si>
  <si>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</si>
  <si>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</si>
  <si>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</si>
  <si>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</si>
  <si>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</si>
  <si>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</si>
  <si>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</si>
  <si>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</si>
  <si>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</si>
  <si>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</si>
  <si>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</si>
  <si>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</si>
  <si>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</si>
  <si>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</si>
  <si>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</si>
  <si>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</si>
  <si>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</si>
  <si>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</si>
  <si>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</si>
  <si>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</si>
  <si>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</si>
  <si>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</si>
  <si>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</si>
  <si>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</si>
  <si>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</si>
  <si>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</si>
  <si>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</si>
  <si>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</si>
  <si>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</si>
  <si>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</si>
  <si>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</si>
  <si>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</si>
  <si>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</si>
  <si>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</si>
  <si>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</si>
  <si>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</si>
  <si>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</si>
  <si>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</si>
  <si>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</si>
  <si>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</si>
  <si>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</si>
  <si>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</si>
  <si>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</si>
  <si>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</si>
  <si>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</si>
  <si>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</si>
  <si>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</si>
  <si>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</si>
  <si>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</si>
  <si>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</si>
  <si>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</si>
  <si>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</si>
  <si>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</si>
  <si>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</si>
  <si>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</si>
  <si>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</si>
  <si>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</si>
  <si>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</si>
  <si>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</si>
  <si>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</si>
  <si>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</si>
  <si>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</si>
  <si>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</si>
  <si>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</si>
  <si>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</si>
  <si>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</si>
  <si>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</si>
  <si>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</si>
  <si>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</si>
  <si>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</si>
  <si>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</si>
  <si>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</si>
  <si>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</si>
  <si>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</si>
  <si>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</si>
  <si>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</si>
  <si>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</si>
  <si>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</si>
  <si>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</si>
  <si>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</si>
  <si>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</si>
  <si>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</si>
  <si>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</si>
  <si>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</si>
  <si>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</si>
  <si>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</si>
  <si>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</si>
  <si>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</si>
  <si>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</si>
  <si>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</si>
  <si>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</si>
  <si>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</si>
  <si>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</si>
  <si>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</si>
  <si>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</si>
  <si>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</si>
  <si>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</si>
  <si>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</si>
  <si>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</si>
  <si>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</si>
  <si>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</si>
  <si>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</si>
  <si>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</si>
  <si>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</si>
  <si>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</si>
  <si>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</si>
  <si>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</si>
  <si>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</si>
  <si>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</si>
  <si>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</si>
  <si>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</si>
  <si>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</si>
  <si>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</si>
  <si>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</si>
  <si>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</si>
  <si>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</si>
  <si>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</si>
  <si>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</si>
  <si>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</si>
  <si>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</si>
  <si>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</si>
  <si>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</si>
  <si>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</si>
  <si>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</si>
  <si>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</si>
  <si>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</si>
  <si>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</si>
  <si>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</si>
  <si>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</si>
  <si>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</si>
  <si>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</si>
  <si>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</si>
  <si>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</si>
  <si>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</si>
  <si>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</si>
  <si>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</si>
  <si>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</si>
  <si>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</si>
  <si>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</si>
  <si>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</si>
  <si>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</si>
  <si>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</si>
  <si>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</si>
  <si>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</si>
  <si>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</si>
  <si>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</si>
  <si>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</si>
  <si>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</si>
  <si>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</si>
  <si>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</si>
  <si>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</si>
  <si>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</si>
  <si>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</si>
  <si>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</si>
  <si>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</si>
  <si>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</si>
  <si>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</si>
  <si>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</si>
  <si>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</si>
  <si>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</si>
  <si>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</si>
  <si>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</si>
  <si>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</si>
  <si>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</si>
  <si>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</si>
  <si>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</si>
  <si>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</si>
  <si>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</si>
  <si>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</si>
  <si>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</si>
  <si>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</si>
  <si>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</si>
  <si>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</si>
  <si>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</si>
  <si>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</si>
  <si>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</si>
  <si>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</si>
  <si>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</si>
  <si>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</si>
  <si>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</si>
  <si>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</si>
  <si>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</si>
  <si>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</si>
  <si>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</si>
  <si>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</si>
  <si>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</si>
  <si>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</si>
  <si>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</si>
  <si>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</si>
  <si>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</si>
  <si>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</si>
  <si>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</si>
  <si>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</si>
  <si>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</si>
  <si>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</si>
  <si>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</si>
  <si>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</si>
  <si>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</si>
  <si>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</si>
  <si>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</si>
  <si>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</si>
  <si>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</si>
  <si>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</si>
  <si>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</si>
  <si>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</si>
  <si>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</si>
  <si>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</si>
  <si>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</si>
  <si>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</si>
  <si>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</si>
  <si>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</si>
  <si>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</si>
  <si>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</si>
  <si>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</si>
  <si>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</si>
  <si>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</si>
  <si>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</si>
  <si>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</si>
  <si>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</si>
  <si>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</si>
  <si>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</si>
  <si>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</si>
  <si>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</si>
  <si>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</si>
  <si>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</si>
  <si>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</si>
  <si>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</si>
  <si>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</si>
  <si>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</si>
  <si>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</si>
  <si>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</si>
  <si>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</si>
  <si>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</si>
  <si>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</si>
  <si>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</si>
  <si>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</si>
  <si>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</si>
  <si>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</si>
  <si>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</si>
  <si>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</si>
  <si>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</si>
  <si>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</si>
  <si>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</si>
  <si>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</si>
  <si>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</si>
  <si>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</si>
  <si>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</si>
  <si>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</si>
  <si>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</si>
  <si>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</si>
  <si>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</si>
  <si>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</si>
  <si>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</si>
  <si>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</si>
  <si>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</si>
  <si>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</si>
  <si>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</si>
  <si>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</si>
  <si>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</si>
  <si>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</si>
  <si>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</si>
  <si>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</si>
  <si>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</si>
  <si>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</si>
  <si>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</si>
  <si>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</si>
  <si>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</si>
  <si>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</si>
  <si>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</si>
  <si>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</si>
  <si>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</si>
  <si>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</si>
  <si>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</si>
  <si>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</si>
  <si>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</si>
  <si>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</si>
  <si>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</si>
  <si>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</si>
  <si>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</si>
  <si>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</si>
  <si>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</si>
  <si>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</si>
  <si>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</si>
  <si>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</si>
  <si>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</si>
  <si>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</si>
  <si>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</si>
  <si>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</si>
  <si>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</si>
  <si>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</si>
  <si>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</si>
  <si>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</si>
  <si>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</si>
  <si>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</si>
  <si>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</si>
  <si>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</si>
  <si>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</si>
  <si>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</si>
  <si>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</si>
  <si>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</si>
  <si>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</si>
  <si>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</si>
  <si>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</si>
  <si>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</si>
  <si>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</si>
  <si>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</si>
  <si>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</si>
  <si>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</si>
  <si>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</si>
  <si>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</si>
  <si>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</si>
  <si>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</si>
  <si>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</si>
  <si>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</si>
  <si>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</si>
  <si>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</si>
  <si>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</si>
  <si>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</si>
  <si>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</si>
  <si>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</si>
  <si>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</si>
  <si>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</si>
  <si>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</si>
  <si>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</si>
  <si>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</si>
  <si>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</si>
  <si>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</si>
  <si>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</si>
  <si>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</si>
  <si>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</si>
  <si>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</si>
  <si>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</si>
  <si>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</si>
  <si>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</si>
  <si>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</si>
  <si>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</si>
  <si>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</si>
  <si>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</si>
  <si>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</si>
  <si>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</si>
  <si>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</si>
  <si>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</si>
  <si>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</si>
  <si>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</si>
  <si>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</si>
  <si>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</si>
  <si>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</si>
  <si>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</si>
  <si>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</si>
  <si>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</si>
  <si>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</si>
  <si>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</si>
  <si>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</si>
  <si>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</si>
  <si>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</si>
  <si>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</si>
  <si>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</si>
  <si>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</si>
  <si>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</si>
  <si>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</si>
  <si>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</si>
  <si>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</si>
  <si>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</si>
  <si>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</si>
  <si>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</si>
  <si>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</si>
  <si>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</si>
  <si>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</si>
  <si>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</si>
  <si>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</si>
  <si>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</si>
  <si>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</si>
  <si>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</si>
  <si>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</si>
  <si>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</si>
  <si>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</si>
  <si>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</si>
  <si>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</si>
  <si>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</si>
  <si>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</si>
  <si>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</si>
  <si>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</si>
  <si>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</si>
  <si>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</si>
  <si>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</si>
  <si>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</si>
  <si>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</si>
  <si>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</si>
  <si>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</si>
  <si>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</si>
  <si>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</si>
  <si>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</si>
  <si>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</si>
  <si>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</si>
  <si>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</si>
  <si>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</si>
  <si>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</si>
  <si>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</si>
  <si>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</si>
  <si>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</si>
  <si>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</si>
  <si>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</si>
  <si>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</si>
  <si>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</si>
  <si>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</si>
  <si>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</si>
  <si>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</si>
  <si>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</si>
  <si>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</si>
  <si>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</si>
  <si>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</si>
  <si>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</si>
  <si>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</si>
  <si>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</si>
  <si>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</si>
  <si>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</si>
  <si>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</si>
  <si>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</si>
  <si>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</si>
  <si>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</si>
  <si>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</si>
  <si>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</si>
  <si>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</si>
  <si>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</si>
  <si>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</si>
  <si>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</si>
  <si>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</si>
  <si>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</si>
  <si>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</si>
  <si>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</si>
  <si>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</si>
  <si>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</si>
  <si>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</si>
  <si>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</si>
  <si>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</si>
  <si>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</si>
  <si>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</si>
  <si>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</si>
  <si>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</si>
  <si>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</si>
  <si>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</si>
  <si>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</si>
  <si>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</si>
  <si>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</si>
  <si>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</si>
  <si>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</si>
  <si>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</si>
  <si>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</si>
  <si>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</si>
  <si>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</si>
  <si>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</si>
  <si>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</si>
  <si>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</si>
  <si>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</si>
  <si>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</si>
  <si>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</si>
  <si>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</si>
  <si>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</si>
  <si>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</si>
  <si>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</si>
  <si>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</si>
  <si>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</si>
  <si>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</si>
  <si>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</si>
  <si>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</si>
  <si>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</si>
  <si>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</si>
  <si>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</si>
  <si>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</si>
  <si>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</si>
  <si>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</si>
  <si>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</si>
  <si>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</si>
  <si>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</si>
  <si>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</si>
  <si>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</si>
  <si>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</si>
  <si>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</si>
  <si>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</si>
  <si>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</si>
  <si>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</si>
  <si>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</si>
  <si>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</si>
  <si>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</si>
  <si>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</si>
  <si>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</si>
  <si>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</si>
  <si>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</si>
  <si>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</si>
  <si>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</si>
  <si>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</si>
  <si>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</si>
  <si>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</si>
  <si>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</si>
  <si>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</si>
  <si>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</si>
  <si>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</si>
  <si>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</si>
  <si>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</si>
  <si>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</si>
  <si>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</si>
  <si>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</si>
  <si>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</si>
  <si>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</si>
  <si>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</si>
  <si>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</si>
  <si>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</si>
  <si>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</si>
  <si>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</si>
  <si>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</si>
  <si>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</si>
  <si>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</si>
  <si>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</si>
  <si>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</si>
  <si>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</si>
  <si>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</si>
  <si>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</si>
  <si>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</si>
  <si>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</si>
  <si>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</si>
  <si>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</si>
  <si>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</si>
  <si>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</si>
  <si>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</si>
  <si>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</si>
  <si>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</si>
  <si>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</si>
  <si>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</si>
  <si>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</si>
  <si>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</si>
  <si>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</si>
  <si>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</si>
  <si>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</si>
  <si>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</si>
  <si>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</si>
  <si>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</si>
  <si>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</si>
  <si>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</si>
  <si>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</si>
  <si>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</si>
  <si>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</si>
  <si>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</si>
  <si>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</si>
  <si>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</si>
  <si>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</si>
  <si>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</si>
  <si>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</si>
  <si>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</si>
  <si>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</si>
  <si>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</si>
  <si>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</si>
  <si>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</si>
  <si>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</si>
  <si>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</si>
  <si>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</si>
  <si>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</si>
  <si>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</si>
  <si>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</si>
  <si>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</si>
  <si>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</si>
  <si>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</si>
  <si>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</si>
  <si>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</si>
  <si>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</si>
  <si>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</si>
  <si>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</si>
  <si>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</si>
  <si>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</si>
  <si>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</si>
  <si>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</si>
  <si>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</si>
  <si>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</si>
  <si>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</si>
  <si>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</si>
  <si>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</si>
  <si>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</si>
  <si>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</si>
  <si>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</si>
  <si>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</si>
  <si>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</si>
  <si>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</si>
  <si>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</si>
  <si>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</si>
  <si>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</si>
  <si>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</si>
  <si>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</si>
  <si>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</si>
  <si>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</si>
  <si>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</si>
  <si>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</si>
  <si>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</si>
  <si>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</si>
  <si>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</si>
  <si>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</si>
  <si>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</si>
  <si>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</si>
  <si>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</si>
  <si>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</si>
  <si>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</si>
  <si>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</si>
  <si>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</si>
  <si>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</si>
  <si>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</si>
  <si>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</si>
  <si>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</si>
  <si>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</si>
  <si>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</si>
  <si>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</si>
  <si>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</si>
  <si>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</si>
  <si>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</si>
  <si>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</si>
  <si>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</si>
  <si>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</si>
  <si>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</si>
  <si>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</si>
  <si>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</si>
  <si>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</si>
  <si>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</si>
  <si>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</si>
  <si>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</si>
  <si>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</si>
  <si>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</si>
  <si>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</si>
  <si>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</si>
  <si>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</si>
  <si>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</si>
  <si>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</si>
  <si>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</si>
  <si>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</si>
  <si>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</si>
  <si>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</si>
  <si>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</si>
  <si>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</si>
  <si>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</si>
  <si>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</si>
  <si>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</si>
  <si>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</si>
  <si>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</si>
  <si>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</si>
  <si>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</si>
  <si>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</si>
  <si>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</si>
  <si>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</si>
  <si>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</si>
  <si>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</si>
  <si>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</si>
  <si>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</si>
  <si>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</si>
  <si>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</si>
  <si>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</si>
  <si>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</si>
  <si>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</si>
  <si>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</si>
  <si>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</si>
  <si>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</si>
  <si>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</si>
  <si>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</si>
  <si>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</si>
  <si>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</si>
  <si>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</si>
  <si>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</si>
  <si>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</si>
  <si>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</si>
  <si>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</si>
  <si>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</si>
  <si>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</si>
  <si>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</si>
  <si>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</si>
  <si>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</si>
  <si>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</si>
  <si>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</si>
  <si>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</si>
  <si>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</si>
  <si>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</si>
  <si>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</si>
  <si>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</si>
  <si>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</si>
  <si>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</si>
  <si>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</si>
  <si>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</si>
  <si>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</si>
  <si>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</si>
  <si>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</si>
  <si>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</si>
  <si>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</si>
  <si>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</si>
  <si>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</si>
  <si>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</si>
  <si>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</si>
  <si>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</si>
  <si>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</si>
  <si>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</si>
  <si>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</si>
  <si>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</si>
  <si>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</si>
  <si>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</si>
  <si>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</si>
  <si>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</si>
  <si>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</si>
  <si>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</si>
  <si>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</si>
  <si>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</si>
  <si>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</si>
  <si>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</si>
  <si>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</si>
  <si>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</si>
  <si>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</si>
  <si>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</si>
  <si>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</si>
  <si>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</si>
  <si>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</si>
  <si>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</si>
  <si>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</si>
  <si>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</si>
  <si>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</si>
  <si>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</si>
  <si>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</si>
  <si>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</si>
  <si>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</si>
  <si>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</si>
  <si>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</si>
  <si>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</si>
  <si>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</si>
  <si>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</si>
  <si>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</si>
  <si>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</si>
  <si>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</si>
  <si>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</si>
  <si>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</si>
  <si>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</si>
  <si>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</si>
  <si>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</si>
  <si>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</si>
  <si>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</si>
  <si>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</si>
  <si>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</si>
  <si>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</si>
  <si>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</si>
  <si>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</si>
  <si>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</si>
  <si>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</si>
  <si>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</si>
  <si>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</si>
  <si>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</si>
  <si>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</si>
  <si>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</si>
  <si>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</si>
  <si>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</si>
  <si>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</si>
  <si>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</si>
  <si>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</si>
  <si>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</si>
  <si>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</si>
  <si>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</si>
  <si>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</si>
  <si>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</si>
  <si>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</si>
  <si>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</si>
  <si>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</si>
  <si>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</si>
  <si>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</si>
  <si>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</si>
  <si>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</si>
  <si>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</si>
  <si>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</si>
  <si>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</si>
  <si>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</si>
  <si>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</si>
  <si>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</si>
  <si>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</si>
  <si>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</si>
  <si>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</si>
  <si>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</si>
  <si>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</si>
  <si>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</si>
  <si>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</si>
  <si>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</si>
  <si>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</si>
  <si>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</si>
  <si>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</si>
  <si>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</si>
  <si>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</si>
  <si>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</si>
  <si>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</si>
  <si>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</si>
  <si>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</si>
  <si>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</si>
  <si>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</si>
  <si>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</si>
  <si>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</si>
  <si>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</si>
  <si>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</si>
  <si>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</si>
  <si>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</si>
  <si>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</si>
  <si>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</si>
  <si>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</si>
  <si>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</si>
  <si>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</si>
  <si>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</si>
  <si>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</si>
  <si>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</si>
  <si>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</si>
  <si>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</si>
  <si>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</si>
  <si>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</si>
  <si>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</si>
  <si>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</si>
  <si>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</si>
  <si>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</si>
  <si>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</si>
  <si>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</si>
  <si>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</si>
  <si>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</si>
  <si>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</si>
  <si>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</si>
  <si>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</si>
  <si>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</si>
  <si>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</si>
  <si>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</si>
  <si>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</si>
  <si>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</si>
  <si>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</si>
  <si>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</si>
  <si>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</si>
  <si>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</si>
  <si>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</si>
  <si>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</si>
  <si>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</si>
  <si>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</si>
  <si>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</si>
  <si>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</si>
  <si>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</si>
  <si>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</si>
  <si>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</si>
  <si>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</si>
  <si>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</si>
  <si>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</si>
  <si>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</si>
  <si>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</si>
  <si>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</si>
  <si>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</si>
  <si>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</si>
  <si>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</si>
  <si>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</si>
  <si>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</si>
  <si>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</si>
  <si>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</si>
  <si>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</si>
  <si>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</si>
  <si>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</si>
  <si>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</si>
  <si>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</si>
  <si>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</si>
  <si>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</si>
  <si>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</si>
  <si>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</si>
  <si>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</si>
  <si>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</si>
  <si>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</si>
  <si>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</si>
  <si>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</si>
  <si>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</si>
  <si>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</si>
  <si>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</si>
  <si>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</si>
  <si>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</si>
  <si>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</si>
  <si>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</si>
  <si>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</si>
  <si>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</si>
  <si>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</si>
  <si>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</si>
  <si>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</si>
  <si>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</si>
  <si>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</si>
  <si>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</si>
  <si>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</si>
  <si>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</si>
  <si>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</si>
  <si>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</si>
  <si>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</si>
  <si>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</si>
  <si>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</si>
  <si>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</si>
  <si>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</si>
  <si>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</si>
  <si>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</si>
  <si>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</si>
  <si>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</si>
  <si>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</si>
  <si>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</si>
  <si>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</si>
  <si>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</si>
  <si>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</si>
  <si>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</si>
  <si>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</si>
  <si>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</si>
  <si>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</si>
  <si>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</si>
  <si>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</si>
  <si>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</si>
  <si>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</si>
  <si>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</si>
  <si>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</si>
  <si>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</si>
  <si>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</si>
  <si>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</si>
  <si>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</si>
  <si>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</si>
  <si>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</si>
  <si>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</si>
  <si>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</si>
  <si>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</si>
  <si>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</si>
  <si>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</si>
  <si>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</si>
  <si>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</si>
  <si>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</si>
  <si>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</si>
  <si>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</si>
  <si>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</si>
  <si>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</si>
  <si>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</si>
  <si>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</si>
  <si>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</si>
  <si>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</si>
  <si>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</si>
  <si>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</si>
  <si>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</si>
  <si>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</si>
  <si>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</si>
  <si>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</si>
  <si>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</si>
  <si>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</si>
  <si>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</si>
  <si>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</si>
  <si>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</si>
  <si>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</si>
  <si>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</si>
  <si>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</si>
  <si>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</si>
  <si>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</si>
  <si>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</si>
  <si>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</si>
  <si>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</si>
  <si>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</si>
  <si>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</si>
  <si>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</si>
  <si>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</si>
  <si>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</si>
  <si>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</si>
  <si>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</si>
  <si>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</si>
  <si>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</si>
  <si>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</si>
  <si>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</si>
  <si>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</si>
  <si>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</si>
  <si>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</si>
  <si>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</si>
  <si>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</si>
  <si>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</si>
  <si>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</si>
  <si>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</si>
  <si>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</si>
  <si>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</si>
  <si>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</si>
  <si>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</si>
  <si>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</si>
  <si>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</si>
  <si>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</si>
  <si>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</si>
  <si>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</si>
  <si>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</si>
  <si>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</si>
  <si>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</si>
  <si>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</si>
  <si>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</si>
  <si>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</si>
  <si>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</si>
  <si>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</si>
  <si>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</si>
  <si>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</si>
  <si>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</si>
  <si>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</si>
  <si>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</si>
  <si>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</si>
  <si>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</si>
  <si>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</si>
  <si>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</si>
  <si>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</si>
  <si>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</si>
  <si>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</si>
  <si>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</si>
  <si>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</si>
  <si>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</si>
  <si>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</si>
  <si>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</si>
  <si>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</si>
  <si>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</si>
  <si>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</si>
  <si>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</si>
  <si>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</si>
  <si>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</si>
  <si>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</si>
  <si>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</si>
  <si>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</si>
  <si>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</si>
  <si>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</si>
  <si>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</si>
  <si>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</si>
  <si>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</si>
  <si>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</si>
  <si>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</si>
  <si>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</si>
  <si>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</si>
  <si>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</si>
  <si>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</si>
  <si>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</si>
  <si>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</si>
  <si>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</si>
  <si>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</si>
  <si>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</si>
  <si>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</si>
  <si>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</si>
  <si>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</si>
  <si>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</si>
  <si>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</si>
  <si>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</si>
  <si>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</si>
  <si>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</si>
  <si>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</si>
  <si>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</si>
  <si>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</si>
  <si>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</si>
  <si>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</si>
  <si>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</si>
  <si>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</si>
  <si>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</si>
  <si>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</si>
  <si>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</si>
  <si>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</si>
  <si>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</si>
  <si>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</si>
  <si>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</si>
  <si>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</si>
  <si>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</si>
  <si>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</si>
  <si>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</si>
  <si>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</si>
  <si>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</si>
  <si>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</si>
  <si>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</si>
  <si>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</si>
  <si>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</si>
  <si>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</si>
  <si>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</si>
  <si>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</si>
  <si>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</si>
  <si>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</si>
  <si>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</si>
  <si>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</si>
  <si>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</si>
  <si>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</si>
  <si>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</si>
  <si>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</si>
  <si>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</si>
  <si>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</si>
  <si>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</si>
  <si>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</si>
  <si>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</si>
  <si>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</si>
  <si>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</si>
  <si>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</si>
  <si>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</si>
  <si>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</si>
  <si>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</si>
  <si>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</si>
  <si>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</si>
  <si>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</si>
  <si>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</si>
  <si>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</si>
  <si>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</si>
  <si>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</si>
  <si>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</si>
  <si>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</si>
  <si>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</si>
  <si>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</si>
  <si>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</si>
  <si>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</si>
  <si>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</si>
  <si>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</si>
  <si>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</si>
  <si>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</si>
  <si>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</si>
  <si>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</si>
  <si>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</si>
  <si>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</si>
  <si>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</si>
  <si>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</si>
  <si>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</si>
  <si>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</si>
  <si>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</si>
  <si>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</si>
  <si>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</si>
  <si>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</si>
  <si>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</si>
  <si>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</si>
  <si>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</si>
  <si>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</si>
  <si>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</si>
  <si>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</si>
  <si>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</si>
  <si>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</si>
  <si>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</si>
  <si>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</si>
  <si>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</si>
  <si>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</si>
  <si>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</si>
  <si>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</si>
  <si>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</si>
  <si>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</si>
  <si>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</si>
  <si>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</si>
  <si>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</si>
  <si>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</si>
  <si>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</si>
  <si>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</si>
  <si>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</si>
  <si>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</si>
  <si>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</si>
  <si>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</si>
  <si>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</si>
  <si>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</si>
  <si>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</si>
  <si>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</si>
  <si>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</si>
  <si>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</si>
  <si>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</si>
  <si>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</si>
  <si>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</si>
  <si>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</si>
  <si>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</si>
  <si>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</si>
  <si>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</si>
  <si>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</si>
  <si>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</si>
  <si>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</si>
  <si>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</si>
  <si>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</si>
  <si>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</si>
  <si>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</si>
  <si>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</si>
  <si>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</si>
  <si>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</si>
  <si>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</si>
  <si>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</si>
  <si>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</si>
  <si>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</si>
  <si>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</si>
  <si>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</si>
  <si>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</si>
  <si>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</si>
  <si>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</si>
  <si>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</si>
  <si>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</si>
  <si>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</si>
  <si>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</si>
  <si>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</si>
  <si>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</si>
  <si>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</si>
  <si>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</si>
  <si>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</si>
  <si>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</si>
  <si>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</si>
  <si>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</si>
  <si>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</si>
  <si>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</si>
  <si>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</si>
  <si>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</si>
  <si>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</si>
  <si>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</si>
  <si>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</si>
  <si>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</si>
  <si>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</si>
  <si>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</si>
  <si>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</si>
  <si>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</si>
  <si>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</si>
  <si>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</si>
  <si>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</si>
  <si>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</si>
  <si>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</si>
  <si>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</si>
  <si>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</si>
  <si>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</si>
  <si>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</si>
  <si>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</si>
  <si>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</si>
  <si>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</si>
  <si>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</si>
  <si>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</si>
  <si>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</si>
  <si>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</si>
  <si>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</si>
  <si>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</si>
  <si>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</si>
  <si>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</si>
  <si>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</si>
  <si>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</si>
  <si>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</si>
  <si>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</si>
  <si>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</si>
  <si>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</si>
  <si>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</si>
  <si>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</si>
  <si>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</si>
  <si>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</si>
  <si>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</si>
  <si>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</si>
  <si>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</si>
  <si>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</si>
  <si>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</si>
  <si>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</si>
  <si>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</si>
  <si>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</si>
  <si>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</si>
  <si>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</si>
  <si>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</si>
  <si>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</si>
  <si>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</si>
  <si>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</si>
  <si>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</si>
  <si>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</si>
  <si>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</si>
  <si>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</si>
  <si>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</si>
  <si>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</si>
  <si>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</si>
  <si>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</si>
  <si>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</si>
  <si>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</si>
  <si>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</si>
  <si>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</si>
  <si>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</si>
  <si>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</si>
  <si>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</si>
  <si>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</si>
  <si>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</si>
  <si>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</si>
  <si>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</si>
  <si>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</si>
  <si>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</si>
  <si>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</si>
  <si>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</si>
  <si>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</si>
  <si>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</si>
  <si>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</si>
  <si>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</si>
  <si>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</si>
  <si>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</si>
  <si>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</si>
  <si>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</si>
  <si>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</si>
  <si>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</si>
  <si>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</si>
  <si>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</si>
  <si>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</si>
  <si>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</si>
  <si>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</si>
  <si>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</si>
  <si>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</si>
  <si>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</si>
  <si>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</si>
  <si>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</si>
  <si>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</si>
  <si>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</si>
  <si>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</si>
  <si>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</si>
  <si>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</si>
  <si>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</si>
  <si>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</si>
  <si>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</si>
  <si>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</si>
  <si>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</si>
  <si>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</si>
  <si>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</si>
  <si>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</si>
  <si>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</si>
  <si>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</si>
  <si>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</si>
  <si>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</si>
  <si>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</si>
  <si>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</si>
  <si>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</si>
  <si>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</si>
  <si>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</si>
  <si>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</si>
  <si>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</si>
  <si>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</si>
  <si>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</si>
  <si>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</si>
  <si>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</si>
  <si>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</si>
  <si>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</si>
  <si>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</si>
  <si>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</si>
  <si>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</si>
  <si>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</si>
  <si>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</si>
  <si>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</si>
  <si>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</si>
  <si>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</si>
  <si>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</si>
  <si>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</si>
  <si>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</si>
  <si>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</si>
  <si>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</si>
  <si>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</si>
  <si>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</si>
  <si>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</si>
  <si>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</si>
  <si>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</si>
  <si>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</si>
  <si>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</si>
  <si>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</si>
  <si>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</si>
  <si>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</si>
  <si>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</si>
  <si>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</si>
  <si>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</si>
  <si>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</si>
  <si>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</si>
  <si>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</si>
  <si>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</si>
  <si>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</si>
  <si>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</si>
  <si>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</si>
  <si>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</si>
  <si>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</si>
  <si>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</si>
  <si>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</si>
  <si>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</si>
  <si>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</si>
  <si>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</si>
  <si>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</si>
  <si>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</si>
  <si>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</si>
  <si>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</si>
  <si>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</si>
  <si>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</si>
  <si>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</si>
  <si>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</si>
  <si>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</si>
  <si>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</si>
  <si>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</si>
  <si>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</si>
  <si>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</si>
  <si>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</si>
  <si>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</si>
  <si>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</si>
  <si>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</si>
  <si>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</si>
  <si>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</si>
  <si>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</si>
  <si>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</si>
  <si>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</si>
  <si>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</si>
  <si>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</si>
  <si>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</si>
  <si>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</si>
  <si>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</si>
  <si>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</si>
  <si>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</si>
  <si>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</si>
  <si>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</si>
  <si>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</si>
  <si>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</si>
  <si>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</si>
  <si>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</si>
  <si>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</si>
  <si>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</si>
  <si>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</si>
  <si>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</si>
  <si>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</si>
  <si>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</si>
  <si>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</si>
  <si>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</si>
  <si>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</si>
  <si>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</si>
  <si>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</si>
  <si>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</si>
  <si>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</si>
  <si>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</si>
  <si>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</si>
  <si>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</si>
  <si>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</si>
  <si>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</si>
  <si>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</si>
  <si>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</si>
  <si>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</si>
  <si>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</si>
  <si>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</si>
  <si>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</si>
  <si>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</si>
  <si>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</si>
  <si>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</si>
  <si>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</si>
  <si>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</si>
  <si>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</si>
  <si>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</si>
  <si>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</si>
  <si>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</si>
  <si>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</si>
  <si>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</si>
  <si>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</si>
  <si>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</si>
  <si>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</si>
  <si>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</si>
  <si>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</si>
  <si>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</si>
  <si>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</si>
  <si>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</si>
  <si>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</si>
  <si>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</si>
  <si>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</si>
  <si>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</si>
  <si>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</si>
  <si>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</si>
  <si>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</si>
  <si>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</si>
  <si>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</si>
  <si>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</si>
  <si>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</si>
  <si>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</si>
  <si>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</si>
  <si>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</si>
  <si>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</si>
  <si>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</si>
  <si>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</si>
  <si>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</si>
  <si>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</si>
  <si>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</si>
  <si>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</si>
  <si>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</si>
  <si>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</si>
  <si>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</si>
  <si>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</si>
  <si>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</si>
  <si>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</si>
  <si>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</si>
  <si>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</si>
  <si>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</si>
  <si>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</si>
  <si>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</si>
  <si>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</si>
  <si>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</si>
  <si>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</si>
  <si>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</si>
  <si>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</si>
  <si>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</si>
  <si>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</si>
  <si>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</si>
  <si>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</si>
  <si>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</si>
  <si>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</si>
  <si>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</si>
  <si>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</si>
  <si>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</si>
  <si>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</si>
  <si>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</si>
  <si>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</si>
  <si>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</si>
  <si>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</si>
  <si>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</si>
  <si>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</si>
  <si>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</si>
  <si>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</si>
  <si>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</si>
  <si>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</si>
  <si>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</si>
  <si>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</si>
  <si>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</si>
  <si>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</si>
  <si>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</si>
  <si>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</si>
  <si>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</si>
  <si>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</si>
  <si>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</si>
  <si>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</si>
  <si>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</si>
  <si>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</si>
  <si>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</si>
  <si>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</si>
  <si>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</si>
  <si>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</si>
  <si>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</si>
  <si>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</si>
  <si>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</si>
  <si>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</si>
  <si>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</si>
  <si>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</si>
  <si>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</si>
  <si>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</si>
  <si>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</si>
  <si>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</si>
  <si>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</si>
  <si>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</si>
  <si>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</si>
  <si>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</si>
  <si>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</si>
  <si>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</si>
  <si>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</si>
  <si>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</si>
  <si>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</si>
  <si>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</si>
  <si>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</si>
  <si>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</si>
  <si>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</si>
  <si>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</si>
  <si>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</si>
  <si>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</si>
  <si>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</si>
  <si>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</si>
  <si>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</si>
  <si>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</si>
  <si>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</si>
  <si>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</si>
  <si>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</si>
  <si>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</si>
  <si>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</si>
  <si>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</si>
  <si>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</si>
  <si>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</si>
  <si>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</si>
  <si>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</si>
  <si>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</si>
  <si>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</si>
  <si>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</si>
  <si>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</si>
  <si>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</si>
  <si>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</si>
  <si>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</si>
  <si>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</si>
  <si>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</si>
  <si>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</si>
  <si>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</si>
  <si>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</si>
  <si>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</si>
  <si>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</si>
  <si>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</si>
  <si>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</si>
  <si>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</si>
  <si>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</si>
  <si>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</si>
  <si>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</si>
  <si>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</si>
  <si>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</si>
  <si>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</si>
  <si>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</si>
  <si>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</si>
  <si>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</si>
  <si>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</si>
  <si>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</si>
  <si>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</si>
  <si>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</si>
  <si>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</si>
  <si>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</si>
  <si>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</si>
  <si>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</si>
  <si>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</si>
  <si>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</si>
  <si>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</si>
  <si>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</si>
  <si>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</si>
  <si>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</si>
  <si>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</si>
  <si>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</si>
  <si>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</si>
  <si>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</si>
  <si>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</si>
  <si>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</si>
  <si>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</si>
  <si>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</si>
  <si>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</si>
  <si>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</si>
  <si>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</si>
  <si>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</si>
  <si>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</si>
  <si>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</si>
  <si>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</si>
  <si>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</si>
  <si>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</si>
  <si>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</si>
  <si>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</si>
  <si>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</si>
  <si>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</si>
  <si>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</si>
  <si>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</si>
  <si>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</si>
  <si>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</si>
  <si>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</si>
  <si>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</si>
  <si>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</si>
  <si>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</si>
  <si>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</si>
  <si>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</si>
  <si>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</si>
  <si>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</si>
  <si>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</si>
  <si>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</si>
  <si>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</si>
  <si>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</si>
  <si>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</si>
  <si>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</si>
  <si>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</si>
  <si>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</si>
  <si>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</si>
  <si>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</si>
  <si>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</si>
  <si>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</si>
  <si>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</si>
  <si>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</si>
  <si>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</si>
  <si>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</si>
  <si>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</si>
  <si>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</si>
  <si>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</si>
  <si>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</si>
  <si>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</si>
  <si>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</si>
  <si>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</si>
  <si>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</si>
  <si>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</si>
  <si>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</si>
  <si>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</si>
  <si>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</si>
  <si>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</si>
  <si>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</si>
  <si>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</si>
  <si>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</si>
  <si>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</si>
  <si>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</si>
  <si>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</si>
  <si>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</si>
  <si>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</si>
  <si>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</si>
  <si>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</si>
  <si>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</si>
  <si>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</si>
  <si>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</si>
  <si>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</si>
  <si>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</si>
  <si>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</si>
  <si>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</si>
  <si>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</si>
  <si>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</si>
  <si>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</si>
  <si>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</si>
  <si>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</si>
  <si>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</si>
  <si>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</si>
  <si>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</si>
  <si>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</si>
  <si>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</si>
  <si>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</si>
  <si>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</si>
  <si>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</si>
  <si>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</si>
  <si>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</si>
  <si>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</si>
  <si>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</si>
  <si>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</si>
  <si>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</si>
  <si>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</si>
  <si>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</si>
  <si>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</si>
  <si>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</si>
  <si>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</si>
  <si>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</si>
  <si>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</si>
  <si>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</si>
  <si>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</si>
  <si>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</si>
  <si>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</si>
  <si>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</si>
  <si>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</si>
  <si>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</si>
  <si>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</si>
  <si>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</si>
  <si>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</si>
  <si>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</si>
  <si>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</si>
  <si>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</si>
  <si>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</si>
  <si>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</si>
  <si>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</si>
  <si>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</si>
  <si>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</si>
  <si>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</si>
  <si>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</si>
  <si>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</si>
  <si>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</si>
  <si>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</si>
  <si>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</si>
  <si>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</si>
  <si>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</si>
  <si>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</si>
  <si>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</si>
  <si>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</si>
  <si>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</si>
  <si>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</si>
  <si>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</si>
  <si>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</si>
  <si>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</si>
  <si>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</si>
  <si>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</si>
  <si>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</si>
  <si>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</si>
  <si>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</si>
  <si>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</si>
  <si>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</si>
  <si>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</si>
  <si>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</si>
  <si>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</si>
  <si>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</si>
  <si>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</si>
  <si>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</si>
  <si>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</si>
  <si>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</si>
  <si>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</si>
  <si>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</si>
  <si>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</si>
  <si>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</si>
  <si>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</si>
  <si>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</si>
  <si>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</si>
  <si>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</si>
  <si>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</si>
  <si>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</si>
  <si>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</si>
  <si>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</si>
  <si>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</si>
  <si>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</si>
  <si>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</si>
  <si>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</si>
  <si>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</si>
  <si>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</si>
  <si>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</si>
  <si>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</si>
  <si>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</si>
  <si>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</si>
  <si>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</si>
  <si>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</si>
  <si>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</si>
  <si>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</si>
  <si>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</si>
  <si>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</si>
  <si>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</si>
  <si>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</si>
  <si>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</si>
  <si>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</si>
  <si>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</si>
  <si>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</si>
  <si>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</si>
  <si>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</si>
  <si>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</si>
  <si>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</si>
  <si>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</si>
  <si>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</si>
  <si>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</si>
  <si>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</si>
  <si>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</si>
  <si>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</si>
  <si>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</si>
  <si>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</si>
  <si>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</si>
  <si>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</si>
  <si>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</si>
  <si>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</si>
  <si>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</si>
  <si>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</si>
  <si>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</si>
  <si>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</si>
  <si>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</si>
  <si>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</si>
  <si>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</si>
  <si>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</si>
  <si>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</si>
  <si>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</si>
  <si>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</si>
  <si>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</si>
  <si>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</si>
  <si>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</si>
  <si>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</si>
  <si>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</si>
  <si>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</si>
  <si>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</si>
  <si>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</si>
  <si>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</si>
  <si>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</si>
  <si>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</si>
  <si>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</si>
  <si>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</si>
  <si>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</si>
  <si>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</si>
  <si>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</si>
  <si>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</si>
  <si>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</si>
  <si>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</si>
  <si>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</si>
  <si>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</si>
  <si>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</si>
  <si>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</si>
  <si>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</si>
  <si>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</si>
  <si>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</si>
  <si>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</si>
  <si>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</si>
  <si>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</si>
  <si>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</si>
  <si>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</si>
  <si>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</si>
  <si>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</si>
  <si>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</si>
  <si>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</si>
  <si>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</si>
  <si>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</si>
  <si>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</si>
  <si>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</si>
  <si>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</si>
  <si>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</si>
  <si>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</si>
  <si>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</si>
  <si>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</si>
  <si>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</si>
  <si>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</si>
  <si>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</si>
  <si>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</si>
  <si>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</si>
  <si>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</si>
  <si>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</si>
  <si>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</si>
  <si>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</si>
  <si>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</si>
  <si>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</si>
  <si>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</si>
  <si>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</si>
  <si>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</si>
  <si>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</si>
  <si>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</si>
  <si>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</si>
  <si>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</si>
  <si>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</si>
  <si>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</si>
  <si>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</si>
  <si>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</si>
  <si>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</si>
  <si>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</si>
  <si>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</si>
  <si>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</si>
  <si>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</si>
  <si>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</si>
  <si>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</si>
  <si>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</si>
  <si>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</si>
  <si>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</si>
  <si>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</si>
  <si>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</si>
  <si>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</si>
  <si>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</si>
  <si>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</si>
  <si>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</si>
  <si>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</si>
  <si>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</si>
  <si>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</si>
  <si>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</si>
  <si>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</si>
  <si>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</si>
  <si>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</si>
  <si>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</si>
  <si>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</si>
  <si>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</si>
  <si>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</si>
  <si>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</si>
  <si>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</si>
  <si>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</si>
  <si>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</si>
  <si>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</si>
  <si>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</si>
  <si>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</si>
  <si>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</si>
  <si>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</si>
  <si>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</si>
  <si>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</si>
  <si>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</si>
  <si>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</si>
  <si>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</si>
  <si>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</si>
  <si>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</si>
  <si>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</si>
  <si>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</si>
  <si>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</si>
  <si>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</si>
  <si>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</si>
  <si>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</si>
  <si>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</si>
  <si>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</si>
  <si>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</si>
  <si>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</si>
  <si>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</si>
  <si>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</si>
  <si>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</si>
  <si>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</si>
  <si>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</si>
  <si>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</si>
  <si>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</si>
  <si>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</si>
  <si>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</si>
  <si>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</si>
  <si>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</si>
  <si>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</si>
  <si>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</si>
  <si>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</si>
  <si>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</si>
  <si>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</si>
  <si>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</si>
  <si>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</si>
  <si>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</si>
  <si>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</si>
  <si>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</si>
  <si>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</si>
  <si>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</si>
  <si>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</si>
  <si>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</si>
  <si>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</si>
  <si>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</si>
  <si>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</si>
  <si>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</si>
  <si>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</si>
  <si>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</si>
  <si>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</si>
  <si>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</si>
  <si>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</si>
  <si>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</si>
  <si>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</si>
  <si>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</si>
  <si>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</si>
  <si>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</si>
  <si>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</si>
  <si>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</si>
  <si>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</si>
  <si>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</si>
  <si>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</si>
  <si>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</si>
  <si>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</si>
  <si>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</si>
  <si>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</si>
  <si>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</si>
  <si>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</si>
  <si>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</si>
  <si>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</si>
  <si>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</si>
  <si>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</si>
  <si>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</si>
  <si>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</si>
  <si>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</si>
  <si>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</si>
  <si>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</si>
  <si>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</si>
  <si>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</si>
  <si>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</si>
  <si>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</si>
  <si>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</si>
  <si>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</si>
  <si>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</si>
  <si>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</si>
  <si>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</si>
  <si>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</si>
  <si>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</si>
  <si>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</si>
  <si>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</si>
  <si>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</si>
  <si>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</si>
  <si>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</si>
  <si>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</si>
  <si>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</si>
  <si>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</si>
  <si>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</si>
  <si>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</si>
  <si>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</si>
  <si>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</si>
  <si>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</si>
  <si>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</si>
  <si>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</si>
  <si>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</si>
  <si>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</si>
  <si>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</si>
  <si>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</si>
  <si>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</si>
  <si>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</si>
  <si>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</si>
  <si>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</si>
  <si>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</si>
  <si>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</si>
  <si>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</si>
  <si>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</si>
  <si>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</si>
  <si>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</si>
  <si>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</si>
  <si>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</si>
  <si>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</si>
  <si>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</si>
  <si>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</si>
  <si>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</si>
  <si>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</si>
  <si>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</si>
  <si>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</si>
  <si>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</si>
  <si>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</si>
  <si>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</si>
  <si>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</si>
  <si>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</si>
  <si>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</si>
  <si>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</si>
  <si>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</si>
  <si>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</si>
  <si>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</si>
  <si>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</si>
  <si>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</si>
  <si>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</si>
  <si>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</si>
  <si>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</si>
  <si>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</si>
  <si>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</si>
  <si>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</si>
  <si>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</si>
  <si>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</si>
  <si>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</si>
  <si>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</si>
  <si>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</si>
  <si>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</si>
  <si>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</si>
  <si>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</si>
  <si>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</si>
  <si>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</si>
  <si>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</si>
  <si>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</si>
  <si>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</si>
  <si>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</si>
  <si>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</si>
  <si>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</si>
  <si>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</si>
  <si>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</si>
  <si>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</si>
  <si>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</si>
  <si>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</si>
  <si>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</si>
  <si>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</si>
  <si>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</si>
  <si>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</si>
  <si>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</si>
  <si>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</si>
  <si>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</si>
  <si>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</si>
  <si>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</si>
  <si>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</si>
  <si>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</si>
  <si>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</si>
  <si>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</si>
  <si>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</si>
  <si>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</si>
  <si>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</si>
  <si>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</si>
  <si>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</si>
  <si>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</si>
  <si>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</si>
  <si>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</si>
  <si>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</si>
  <si>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</si>
  <si>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</si>
  <si>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</si>
  <si>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</si>
  <si>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</si>
  <si>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</si>
  <si>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</si>
  <si>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</si>
  <si>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</si>
  <si>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</si>
  <si>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</si>
  <si>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</si>
  <si>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</si>
  <si>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</si>
  <si>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</si>
  <si>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</si>
  <si>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</si>
  <si>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</si>
  <si>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</si>
  <si>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</si>
  <si>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</si>
  <si>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</si>
  <si>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</si>
  <si>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</si>
  <si>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</si>
  <si>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</si>
  <si>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</si>
  <si>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</si>
  <si>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</si>
  <si>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</si>
  <si>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</si>
  <si>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</si>
  <si>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</si>
  <si>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</si>
  <si>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</si>
  <si>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</si>
  <si>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</si>
  <si>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</si>
  <si>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</si>
  <si>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</si>
  <si>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</si>
  <si>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</si>
  <si>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</si>
  <si>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</si>
  <si>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</si>
  <si>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</si>
  <si>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</si>
  <si>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</si>
  <si>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</si>
  <si>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</si>
  <si>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</si>
  <si>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</si>
  <si>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</si>
  <si>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</si>
  <si>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</si>
  <si>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</si>
  <si>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</si>
  <si>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</si>
  <si>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</si>
  <si>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</si>
  <si>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</si>
  <si>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</si>
  <si>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</si>
  <si>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</si>
  <si>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</si>
  <si>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</si>
  <si>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</si>
  <si>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</si>
  <si>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</si>
  <si>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</si>
  <si>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</si>
  <si>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</si>
  <si>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</si>
  <si>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</si>
  <si>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</si>
  <si>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</si>
  <si>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</si>
  <si>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</si>
  <si>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</si>
  <si>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</si>
  <si>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</si>
  <si>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</si>
  <si>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</si>
  <si>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</si>
  <si>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</si>
  <si>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</si>
  <si>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</si>
  <si>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</si>
  <si>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</si>
  <si>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</si>
  <si>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</si>
  <si>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</si>
  <si>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</si>
  <si>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</si>
  <si>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</si>
  <si>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</si>
  <si>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</si>
  <si>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</si>
  <si>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</si>
  <si>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</si>
  <si>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</si>
  <si>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</si>
  <si>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</si>
  <si>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</si>
  <si>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</si>
  <si>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</si>
  <si>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</si>
  <si>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</si>
  <si>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</si>
  <si>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</si>
  <si>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</si>
  <si>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</si>
  <si>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</si>
  <si>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</si>
  <si>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</si>
  <si>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</si>
  <si>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</si>
  <si>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</si>
  <si>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</si>
  <si>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</si>
  <si>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</si>
  <si>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</si>
  <si>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</si>
  <si>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</si>
  <si>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</si>
  <si>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</si>
  <si>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</si>
  <si>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</si>
  <si>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</si>
  <si>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</si>
  <si>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</si>
  <si>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</si>
  <si>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</si>
  <si>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</si>
  <si>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</si>
  <si>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</si>
  <si>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</si>
  <si>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</si>
  <si>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</si>
  <si>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</si>
  <si>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</si>
  <si>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</si>
  <si>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</si>
  <si>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</si>
  <si>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</si>
  <si>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</si>
  <si>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</si>
  <si>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</si>
  <si>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</si>
  <si>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</si>
  <si>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</si>
  <si>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</si>
  <si>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</si>
  <si>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</si>
  <si>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</si>
  <si>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</si>
  <si>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</si>
  <si>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</si>
  <si>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</si>
  <si>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</si>
  <si>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</si>
  <si>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</si>
  <si>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</si>
  <si>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</si>
  <si>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</si>
  <si>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</si>
  <si>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</si>
  <si>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</si>
  <si>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</si>
  <si>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</si>
  <si>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</si>
  <si>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</si>
  <si>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</si>
  <si>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</si>
  <si>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</si>
  <si>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</si>
  <si>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</si>
  <si>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</si>
  <si>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</si>
  <si>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</si>
  <si>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</si>
  <si>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</si>
  <si>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</si>
  <si>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</si>
  <si>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</si>
  <si>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</si>
  <si>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</si>
  <si>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</si>
  <si>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</si>
  <si>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</si>
  <si>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</si>
  <si>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</si>
  <si>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</si>
  <si>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</si>
  <si>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</si>
  <si>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</si>
  <si>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</si>
  <si>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</si>
  <si>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</si>
  <si>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</si>
  <si>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</si>
  <si>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</si>
  <si>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</si>
  <si>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</si>
  <si>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</si>
  <si>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</si>
  <si>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</si>
  <si>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</si>
  <si>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</si>
  <si>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</si>
  <si>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</si>
  <si>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</si>
  <si>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</si>
  <si>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</si>
  <si>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</si>
  <si>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</si>
  <si>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</si>
  <si>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</si>
  <si>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</si>
  <si>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</si>
  <si>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</si>
  <si>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</si>
  <si>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</si>
  <si>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</si>
  <si>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</si>
  <si>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</si>
  <si>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</si>
  <si>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</si>
  <si>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</si>
  <si>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</si>
  <si>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</si>
  <si>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</si>
  <si>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</si>
  <si>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</si>
  <si>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</si>
  <si>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</si>
  <si>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</si>
  <si>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</si>
  <si>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</si>
  <si>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</si>
  <si>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</si>
  <si>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</si>
  <si>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</si>
  <si>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</si>
  <si>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</si>
  <si>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</si>
  <si>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</si>
  <si>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</si>
  <si>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</si>
  <si>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</si>
  <si>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</si>
  <si>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</si>
  <si>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</si>
  <si>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</si>
  <si>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</si>
  <si>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</si>
  <si>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</si>
  <si>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</si>
  <si>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</si>
  <si>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</si>
  <si>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</si>
  <si>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</si>
  <si>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</si>
  <si>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</si>
  <si>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</si>
  <si>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</si>
  <si>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</si>
  <si>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</si>
  <si>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</si>
  <si>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</si>
  <si>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</si>
  <si>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</si>
  <si>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</si>
  <si>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</si>
  <si>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</si>
  <si>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</si>
  <si>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</si>
  <si>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</si>
  <si>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</si>
  <si>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</si>
  <si>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</si>
  <si>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</si>
  <si>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</si>
  <si>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</si>
  <si>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</si>
  <si>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</si>
  <si>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</si>
  <si>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</si>
  <si>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</si>
  <si>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</si>
  <si>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</si>
  <si>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</si>
  <si>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</si>
  <si>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</si>
  <si>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</si>
  <si>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</si>
  <si>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</si>
  <si>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</si>
  <si>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</si>
  <si>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</si>
  <si>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</si>
  <si>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</si>
  <si>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</si>
  <si>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</si>
  <si>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</si>
  <si>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</si>
  <si>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</si>
  <si>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</si>
  <si>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</si>
  <si>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</si>
  <si>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</si>
  <si>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</si>
  <si>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</si>
  <si>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</si>
  <si>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</si>
  <si>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</si>
  <si>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</si>
  <si>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</si>
  <si>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</si>
  <si>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</si>
  <si>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</si>
  <si>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</si>
  <si>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</si>
  <si>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</si>
  <si>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</si>
  <si>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</si>
  <si>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</si>
  <si>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</si>
  <si>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</si>
  <si>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</si>
  <si>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</si>
  <si>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</si>
  <si>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</si>
  <si>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</si>
  <si>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</si>
  <si>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</si>
  <si>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</si>
  <si>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</si>
  <si>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</si>
  <si>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</si>
  <si>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</si>
  <si>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</si>
  <si>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</si>
  <si>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</si>
  <si>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</si>
  <si>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</si>
  <si>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</si>
  <si>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</si>
  <si>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</si>
  <si>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</si>
  <si>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</si>
  <si>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</si>
  <si>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</si>
  <si>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</si>
  <si>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</si>
  <si>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</si>
  <si>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</si>
  <si>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</si>
  <si>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</si>
  <si>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</si>
  <si>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</si>
  <si>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</si>
  <si>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</si>
  <si>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</si>
  <si>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</si>
  <si>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</si>
  <si>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</si>
  <si>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</si>
  <si>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</si>
  <si>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</si>
  <si>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</si>
  <si>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</si>
  <si>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</si>
  <si>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</si>
  <si>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</si>
  <si>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</si>
  <si>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</si>
  <si>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</si>
  <si>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</si>
  <si>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</si>
  <si>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</si>
  <si>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</si>
  <si>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</si>
  <si>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</si>
  <si>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</si>
  <si>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</si>
  <si>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</si>
  <si>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</si>
  <si>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</si>
  <si>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</si>
  <si>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</si>
  <si>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</si>
  <si>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</si>
  <si>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</si>
  <si>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</si>
  <si>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</si>
  <si>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</si>
  <si>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</si>
  <si>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</si>
  <si>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</si>
  <si>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</si>
  <si>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</si>
  <si>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</si>
  <si>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</si>
  <si>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</si>
  <si>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</si>
  <si>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</si>
  <si>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</si>
  <si>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</si>
  <si>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</si>
  <si>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</si>
  <si>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</si>
  <si>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</si>
  <si>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</si>
  <si>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</si>
  <si>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</si>
  <si>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</si>
  <si>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</si>
  <si>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</si>
  <si>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</si>
  <si>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</si>
  <si>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</si>
  <si>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</si>
  <si>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</si>
  <si>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</si>
  <si>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</si>
  <si>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</si>
  <si>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</si>
  <si>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</si>
  <si>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</si>
  <si>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</si>
  <si>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</si>
  <si>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</si>
  <si>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</si>
  <si>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</si>
  <si>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</si>
  <si>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</si>
  <si>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</si>
  <si>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</si>
  <si>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</si>
  <si>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</si>
  <si>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</si>
  <si>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</si>
  <si>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</si>
  <si>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</si>
  <si>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</si>
  <si>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</si>
  <si>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</si>
  <si>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</si>
  <si>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</si>
  <si>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</si>
  <si>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</si>
  <si>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</si>
  <si>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</si>
  <si>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</si>
  <si>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</si>
  <si>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</si>
  <si>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</si>
  <si>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</si>
  <si>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</si>
  <si>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</si>
  <si>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</si>
  <si>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</si>
  <si>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</si>
  <si>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</si>
  <si>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</si>
  <si>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</si>
  <si>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</si>
  <si>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</si>
  <si>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</si>
  <si>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</si>
  <si>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</si>
  <si>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</si>
  <si>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</si>
  <si>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</si>
  <si>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</si>
  <si>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</si>
  <si>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</si>
  <si>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</si>
  <si>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</si>
  <si>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</si>
  <si>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</si>
  <si>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</si>
  <si>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</si>
  <si>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</si>
  <si>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</si>
  <si>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</si>
  <si>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</si>
  <si>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</si>
  <si>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</si>
  <si>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</si>
  <si>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</si>
  <si>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</si>
  <si>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</si>
  <si>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</si>
  <si>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</si>
  <si>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</si>
  <si>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</si>
  <si>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</si>
  <si>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</si>
  <si>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</si>
  <si>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</si>
  <si>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</si>
  <si>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</si>
  <si>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</si>
  <si>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</si>
  <si>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</si>
  <si>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</si>
  <si>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</si>
  <si>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</si>
  <si>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</si>
  <si>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</si>
  <si>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</si>
  <si>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</si>
  <si>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</si>
  <si>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</si>
  <si>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</si>
  <si>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</si>
  <si>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</si>
  <si>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</si>
  <si>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</si>
  <si>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</si>
  <si>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</si>
  <si>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</si>
  <si>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</si>
  <si>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</si>
  <si>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</si>
  <si>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</si>
  <si>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</si>
  <si>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</si>
  <si>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</si>
  <si>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</si>
  <si>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</si>
  <si>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</si>
  <si>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</si>
  <si>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</si>
  <si>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</si>
  <si>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</si>
  <si>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</si>
  <si>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</si>
  <si>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</si>
  <si>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</si>
  <si>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</si>
  <si>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</si>
  <si>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</si>
  <si>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</si>
  <si>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</si>
  <si>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</si>
  <si>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</si>
  <si>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</si>
  <si>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</si>
  <si>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</si>
  <si>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</si>
  <si>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</si>
  <si>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</si>
  <si>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</si>
  <si>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</si>
  <si>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</si>
  <si>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</si>
  <si>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</si>
  <si>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</si>
  <si>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</si>
  <si>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</si>
  <si>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</si>
  <si>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</si>
  <si>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</si>
  <si>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</si>
  <si>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</si>
  <si>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</si>
  <si>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</si>
  <si>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</si>
  <si>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</si>
  <si>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</si>
  <si>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</si>
  <si>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</si>
  <si>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</si>
  <si>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</si>
  <si>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</si>
  <si>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</si>
  <si>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</si>
  <si>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</si>
  <si>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</si>
  <si>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</si>
  <si>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</si>
  <si>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</si>
  <si>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</si>
  <si>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</si>
  <si>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</si>
  <si>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</si>
  <si>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</si>
  <si>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</si>
  <si>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</si>
  <si>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</si>
  <si>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</si>
  <si>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</si>
  <si>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</si>
  <si>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</si>
  <si>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</si>
  <si>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</si>
  <si>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</si>
  <si>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</si>
  <si>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</si>
  <si>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</si>
  <si>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</si>
  <si>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</si>
  <si>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</si>
  <si>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</si>
  <si>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</si>
  <si>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</si>
  <si>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</si>
  <si>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</si>
  <si>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</si>
  <si>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</si>
  <si>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</si>
  <si>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</si>
  <si>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</si>
  <si>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</si>
  <si>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</si>
  <si>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</si>
  <si>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</si>
  <si>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</si>
  <si>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</si>
  <si>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</si>
  <si>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</si>
  <si>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</si>
  <si>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</si>
  <si>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</si>
  <si>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</si>
  <si>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</si>
  <si>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</si>
  <si>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</si>
  <si>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</si>
  <si>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</si>
  <si>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</si>
  <si>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</si>
  <si>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</si>
  <si>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</si>
  <si>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</si>
  <si>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</si>
  <si>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</si>
  <si>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</si>
  <si>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</si>
  <si>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</si>
  <si>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</si>
  <si>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</si>
  <si>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</si>
  <si>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</si>
  <si>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</si>
  <si>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</si>
  <si>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</si>
  <si>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</si>
  <si>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</si>
  <si>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</si>
  <si>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</si>
  <si>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</si>
  <si>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</si>
  <si>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</si>
  <si>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</si>
  <si>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</si>
  <si>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</si>
  <si>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</si>
  <si>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</si>
  <si>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</si>
  <si>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</si>
  <si>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</si>
  <si>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</si>
  <si>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</si>
  <si>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</si>
  <si>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</si>
  <si>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</si>
  <si>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</si>
  <si>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</si>
  <si>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</si>
  <si>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</si>
  <si>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</si>
  <si>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</si>
  <si>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</si>
  <si>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</si>
  <si>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</si>
  <si>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</si>
  <si>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</si>
  <si>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</si>
  <si>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</si>
  <si>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</si>
  <si>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</si>
  <si>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</si>
  <si>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</si>
  <si>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</si>
  <si>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</si>
  <si>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</si>
  <si>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</si>
  <si>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</si>
  <si>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</si>
  <si>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</si>
  <si>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</si>
  <si>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</si>
  <si>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</si>
  <si>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</si>
  <si>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</si>
  <si>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</si>
  <si>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</si>
  <si>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</si>
  <si>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</si>
  <si>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</si>
  <si>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</si>
  <si>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</si>
  <si>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</si>
  <si>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</si>
  <si>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</si>
  <si>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</si>
  <si>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</si>
  <si>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</si>
  <si>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</si>
  <si>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</si>
  <si>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</si>
  <si>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</si>
  <si>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</si>
  <si>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</si>
  <si>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</si>
  <si>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</si>
  <si>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</si>
  <si>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</si>
  <si>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</si>
  <si>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</si>
  <si>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</si>
  <si>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</si>
  <si>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</si>
  <si>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</si>
  <si>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</si>
  <si>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</si>
  <si>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</si>
  <si>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</si>
  <si>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</si>
  <si>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</si>
  <si>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</si>
  <si>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</si>
  <si>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</si>
  <si>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</si>
  <si>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</si>
  <si>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</si>
  <si>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</si>
  <si>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</si>
  <si>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</si>
  <si>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</si>
  <si>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</si>
  <si>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</si>
  <si>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</si>
  <si>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</si>
  <si>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</si>
  <si>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</si>
  <si>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</si>
  <si>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</si>
  <si>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</si>
  <si>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</si>
  <si>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</si>
  <si>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</si>
  <si>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</si>
  <si>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</si>
  <si>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</si>
  <si>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</si>
  <si>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</si>
  <si>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</si>
  <si>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</si>
  <si>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</si>
  <si>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</si>
  <si>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</si>
  <si>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</si>
  <si>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</si>
  <si>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</si>
  <si>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</si>
  <si>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</si>
  <si>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</si>
  <si>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</si>
  <si>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</si>
  <si>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</si>
  <si>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</si>
  <si>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</si>
  <si>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</si>
  <si>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</si>
  <si>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</si>
  <si>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</si>
  <si>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</si>
  <si>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</si>
  <si>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</si>
  <si>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</si>
  <si>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</si>
  <si>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</si>
  <si>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</si>
  <si>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</si>
  <si>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</si>
  <si>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</si>
  <si>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</si>
  <si>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</si>
  <si>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</si>
  <si>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</si>
  <si>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</si>
  <si>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</si>
  <si>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</si>
  <si>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</si>
  <si>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</si>
  <si>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</si>
  <si>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</si>
  <si>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</si>
  <si>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</si>
  <si>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</si>
  <si>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</si>
  <si>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</si>
  <si>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</si>
  <si>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</si>
  <si>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</si>
  <si>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</si>
  <si>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</si>
  <si>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</si>
  <si>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</si>
  <si>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</si>
  <si>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</si>
  <si>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</si>
  <si>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</si>
  <si>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</si>
  <si>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</si>
  <si>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</si>
  <si>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</si>
  <si>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</si>
  <si>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</si>
  <si>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</si>
  <si>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</si>
  <si>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</si>
  <si>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</si>
  <si>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</si>
  <si>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</si>
  <si>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</si>
  <si>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</si>
  <si>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</si>
  <si>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</si>
  <si>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</si>
  <si>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</si>
  <si>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</si>
  <si>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</si>
  <si>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</si>
  <si>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</si>
  <si>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</si>
  <si>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</si>
  <si>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</si>
  <si>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</si>
  <si>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</si>
  <si>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</si>
  <si>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</si>
  <si>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</si>
  <si>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</si>
  <si>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</si>
  <si>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</si>
  <si>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</si>
  <si>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</si>
  <si>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</si>
  <si>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</si>
  <si>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</si>
  <si>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</si>
  <si>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</si>
  <si>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</si>
  <si>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</si>
  <si>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</si>
  <si>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</si>
  <si>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</si>
  <si>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</si>
  <si>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</si>
  <si>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</si>
  <si>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</si>
  <si>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</si>
  <si>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</si>
  <si>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</si>
  <si>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</si>
  <si>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</si>
  <si>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</si>
  <si>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</si>
  <si>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</si>
  <si>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</si>
  <si>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</si>
  <si>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</si>
  <si>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</si>
  <si>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</si>
  <si>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</si>
  <si>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</si>
  <si>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</si>
  <si>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</si>
  <si>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</si>
  <si>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</si>
  <si>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</si>
  <si>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</si>
  <si>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</si>
  <si>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</si>
  <si>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</si>
  <si>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</si>
  <si>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</si>
  <si>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</si>
  <si>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</si>
  <si>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</si>
  <si>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</si>
  <si>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</si>
  <si>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</si>
  <si>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</si>
  <si>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</si>
  <si>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</si>
  <si>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</si>
  <si>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</si>
  <si>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</si>
  <si>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</si>
  <si>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</si>
  <si>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</si>
  <si>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</si>
  <si>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</si>
  <si>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</si>
  <si>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</si>
  <si>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</si>
  <si>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</si>
  <si>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</si>
  <si>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</si>
  <si>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</si>
  <si>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</si>
  <si>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</si>
  <si>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</si>
  <si>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</si>
  <si>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</si>
  <si>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</si>
  <si>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</si>
  <si>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</si>
  <si>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</si>
  <si>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</si>
  <si>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</si>
  <si>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</si>
  <si>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</si>
  <si>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</si>
  <si>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</si>
  <si>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</si>
  <si>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</si>
  <si>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</si>
  <si>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</si>
  <si>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</si>
  <si>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</si>
  <si>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</si>
  <si>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</si>
  <si>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</si>
  <si>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</si>
  <si>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</si>
  <si>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</si>
  <si>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</si>
  <si>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</si>
  <si>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</si>
  <si>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</si>
  <si>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</si>
  <si>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</si>
  <si>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</si>
  <si>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</si>
  <si>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</si>
  <si>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</si>
  <si>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</si>
  <si>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</si>
  <si>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</si>
  <si>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</si>
  <si>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</si>
  <si>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</si>
  <si>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</si>
  <si>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</si>
  <si>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</si>
  <si>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</si>
  <si>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</si>
  <si>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</si>
  <si>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</si>
  <si>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</si>
  <si>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</si>
  <si>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</si>
  <si>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</si>
  <si>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</si>
  <si>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</si>
  <si>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</si>
  <si>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</si>
  <si>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</si>
  <si>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</si>
  <si>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</si>
  <si>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</si>
  <si>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</si>
  <si>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</si>
  <si>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</si>
  <si>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</si>
  <si>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</si>
  <si>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</si>
  <si>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</si>
  <si>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</si>
  <si>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</si>
  <si>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</si>
  <si>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</si>
  <si>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</si>
  <si>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</si>
  <si>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</si>
  <si>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</si>
  <si>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</si>
  <si>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</si>
  <si>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</si>
  <si>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</si>
  <si>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</si>
  <si>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</si>
  <si>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</si>
  <si>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</si>
  <si>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</si>
  <si>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</si>
  <si>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</si>
  <si>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</si>
  <si>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</si>
  <si>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</si>
  <si>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</si>
  <si>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</si>
  <si>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</si>
  <si>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</si>
  <si>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</si>
  <si>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</si>
  <si>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</si>
  <si>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</si>
  <si>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</si>
  <si>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</si>
  <si>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</si>
  <si>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</si>
  <si>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</si>
  <si>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</si>
  <si>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</si>
  <si>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</si>
  <si>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</si>
  <si>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</si>
  <si>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</si>
  <si>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</si>
  <si>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</si>
  <si>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</si>
  <si>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</si>
  <si>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</si>
  <si>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</si>
  <si>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</si>
  <si>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</si>
  <si>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</si>
  <si>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</si>
  <si>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</si>
  <si>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</si>
  <si>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</si>
  <si>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</si>
  <si>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</si>
  <si>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</si>
  <si>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</si>
  <si>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</si>
  <si>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</si>
  <si>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</si>
  <si>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</si>
  <si>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</si>
  <si>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</si>
  <si>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</si>
  <si>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</si>
  <si>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</si>
  <si>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</si>
  <si>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</si>
  <si>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</si>
  <si>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</si>
  <si>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</si>
  <si>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</si>
  <si>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</si>
  <si>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</si>
  <si>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</si>
  <si>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</si>
  <si>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</si>
  <si>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</si>
  <si>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</si>
  <si>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</si>
  <si>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</si>
  <si>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</si>
  <si>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</si>
  <si>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</si>
  <si>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</si>
  <si>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</si>
  <si>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</si>
  <si>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</si>
  <si>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</si>
  <si>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</si>
  <si>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</si>
  <si>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</si>
  <si>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</si>
  <si>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</si>
  <si>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</si>
  <si>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</si>
  <si>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</si>
  <si>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</si>
  <si>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</si>
  <si>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</si>
  <si>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</si>
  <si>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</si>
  <si>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</si>
  <si>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</si>
  <si>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</si>
  <si>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</si>
  <si>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</si>
  <si>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</si>
  <si>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</si>
  <si>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</si>
  <si>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</si>
  <si>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</si>
  <si>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</si>
  <si>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</si>
  <si>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</si>
  <si>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</si>
  <si>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</si>
  <si>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</si>
  <si>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</si>
  <si>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</si>
  <si>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</si>
  <si>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</si>
  <si>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</si>
  <si>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</si>
  <si>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</si>
  <si>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</si>
  <si>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</si>
  <si>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</si>
  <si>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</si>
  <si>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</si>
  <si>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</si>
  <si>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</si>
  <si>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</si>
  <si>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</si>
  <si>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</si>
  <si>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</si>
  <si>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</si>
  <si>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</si>
  <si>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</si>
  <si>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</si>
  <si>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</si>
  <si>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</si>
  <si>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</si>
  <si>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</si>
  <si>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</si>
  <si>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</si>
  <si>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</si>
  <si>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</si>
  <si>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</si>
  <si>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</si>
  <si>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</si>
  <si>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</si>
  <si>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</si>
  <si>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</si>
  <si>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</si>
  <si>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</si>
  <si>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</si>
  <si>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</si>
  <si>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</si>
  <si>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</si>
  <si>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</si>
  <si>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</si>
  <si>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</si>
  <si>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</si>
  <si>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</si>
  <si>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</si>
  <si>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</si>
  <si>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</si>
  <si>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</si>
  <si>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</si>
  <si>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</si>
  <si>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</si>
  <si>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</si>
  <si>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</si>
  <si>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</si>
  <si>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</si>
  <si>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</si>
  <si>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</si>
  <si>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</si>
  <si>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</si>
  <si>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</si>
  <si>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</si>
  <si>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</si>
  <si>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</si>
  <si>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</si>
  <si>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</si>
  <si>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</si>
  <si>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</si>
  <si>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</si>
  <si>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</si>
  <si>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</si>
  <si>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</si>
  <si>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</si>
  <si>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</si>
  <si>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</si>
  <si>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</si>
  <si>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</si>
  <si>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</si>
  <si>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</si>
  <si>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</si>
  <si>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</si>
  <si>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</si>
  <si>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</si>
  <si>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</si>
  <si>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</si>
  <si>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</si>
  <si>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</si>
  <si>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</si>
  <si>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</si>
  <si>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</si>
  <si>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</si>
  <si>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</si>
  <si>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</si>
  <si>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</si>
  <si>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</si>
  <si>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</si>
  <si>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</si>
  <si>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</si>
  <si>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</si>
  <si>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</si>
  <si>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</si>
  <si>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</si>
  <si>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</si>
  <si>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</si>
  <si>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</si>
  <si>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</si>
  <si>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</si>
  <si>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</si>
  <si>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</si>
  <si>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</si>
  <si>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</si>
  <si>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</si>
  <si>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</si>
  <si>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</si>
  <si>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</si>
  <si>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</si>
  <si>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</si>
  <si>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</si>
  <si>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</si>
  <si>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</si>
  <si>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</si>
  <si>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</si>
  <si>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</si>
  <si>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</si>
  <si>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</si>
  <si>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</si>
  <si>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</si>
  <si>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</si>
  <si>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</si>
  <si>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</si>
  <si>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</si>
  <si>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</si>
  <si>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</si>
  <si>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</si>
  <si>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</si>
  <si>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</si>
  <si>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</si>
  <si>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</si>
  <si>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</si>
  <si>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</si>
  <si>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</si>
  <si>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</si>
  <si>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</si>
  <si>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</si>
  <si>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</si>
  <si>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</si>
  <si>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</si>
  <si>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</si>
  <si>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</si>
  <si>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</si>
  <si>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</si>
  <si>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</si>
  <si>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</si>
  <si>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</si>
  <si>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</si>
  <si>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</si>
  <si>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</si>
  <si>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</si>
  <si>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</si>
  <si>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</si>
  <si>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</si>
  <si>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</si>
  <si>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</si>
  <si>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</si>
  <si>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</si>
  <si>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</si>
  <si>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</si>
  <si>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</si>
  <si>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</si>
  <si>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</si>
  <si>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</si>
  <si>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</si>
  <si>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</si>
  <si>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</si>
  <si>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</si>
  <si>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</si>
  <si>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</si>
  <si>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</si>
  <si>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</si>
  <si>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</si>
  <si>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</si>
  <si>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</si>
  <si>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</si>
  <si>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</si>
  <si>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</si>
  <si>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</si>
  <si>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</si>
  <si>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</si>
  <si>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</si>
  <si>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</si>
  <si>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</si>
  <si>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</si>
  <si>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</si>
  <si>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</si>
  <si>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</si>
  <si>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</si>
  <si>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</si>
  <si>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</si>
  <si>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</si>
  <si>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</si>
  <si>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</si>
  <si>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</si>
  <si>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</si>
  <si>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</si>
  <si>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</si>
  <si>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</si>
  <si>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</si>
  <si>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</si>
  <si>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</si>
  <si>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</si>
  <si>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</si>
  <si>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</si>
  <si>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</si>
  <si>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</si>
  <si>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</si>
  <si>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</si>
  <si>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</si>
  <si>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</si>
  <si>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</si>
  <si>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</si>
  <si>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</si>
  <si>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</si>
  <si>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</si>
  <si>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</si>
  <si>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</si>
  <si>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</si>
  <si>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</si>
  <si>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</si>
  <si>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</si>
  <si>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</si>
  <si>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</si>
  <si>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</si>
  <si>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</si>
  <si>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</si>
  <si>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</si>
  <si>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</si>
  <si>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</si>
  <si>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</si>
  <si>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</si>
  <si>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</si>
  <si>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</si>
  <si>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</si>
  <si>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</si>
  <si>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</si>
  <si>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</si>
  <si>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</si>
  <si>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</si>
  <si>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</si>
  <si>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</si>
  <si>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</si>
  <si>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</si>
  <si>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</si>
  <si>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</si>
  <si>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</si>
  <si>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</si>
  <si>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</si>
  <si>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</si>
  <si>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</si>
  <si>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</si>
  <si>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</si>
  <si>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</si>
  <si>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</si>
  <si>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</si>
  <si>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</si>
  <si>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</si>
  <si>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</si>
  <si>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</si>
  <si>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</si>
  <si>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</si>
  <si>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</si>
  <si>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</si>
  <si>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</si>
  <si>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</si>
  <si>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</si>
  <si>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</si>
  <si>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</si>
  <si>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</si>
  <si>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</si>
  <si>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</si>
  <si>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</si>
  <si>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</si>
  <si>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</si>
  <si>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</si>
  <si>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</si>
  <si>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</si>
  <si>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</si>
  <si>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</si>
  <si>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</si>
  <si>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</si>
  <si>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</si>
  <si>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</si>
  <si>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</si>
  <si>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</si>
  <si>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</si>
  <si>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</si>
  <si>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</si>
  <si>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</si>
  <si>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</si>
  <si>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</si>
  <si>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</si>
  <si>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</si>
  <si>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</si>
  <si>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</si>
  <si>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</si>
  <si>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</si>
  <si>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</si>
  <si>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</si>
  <si>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</si>
  <si>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</si>
  <si>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</si>
  <si>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</si>
  <si>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</si>
  <si>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</si>
  <si>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</si>
  <si>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</si>
  <si>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</si>
  <si>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</si>
  <si>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</si>
  <si>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</si>
  <si>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</si>
  <si>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</si>
  <si>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</si>
  <si>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</si>
  <si>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</si>
  <si>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</si>
  <si>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</si>
  <si>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</si>
  <si>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</si>
  <si>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</si>
  <si>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</si>
  <si>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</si>
  <si>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</si>
  <si>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</si>
  <si>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</si>
  <si>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</si>
  <si>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</si>
  <si>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</si>
  <si>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</si>
  <si>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</si>
  <si>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</si>
  <si>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</si>
  <si>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</si>
  <si>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</si>
  <si>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</si>
  <si>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</si>
  <si>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</si>
  <si>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</si>
  <si>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</si>
  <si>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</si>
  <si>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</si>
  <si>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</si>
  <si>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</si>
  <si>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</si>
  <si>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</si>
  <si>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</si>
  <si>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</si>
  <si>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</si>
  <si>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</si>
  <si>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</si>
  <si>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</si>
  <si>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</si>
  <si>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</si>
  <si>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</si>
  <si>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</si>
  <si>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</si>
  <si>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</si>
  <si>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</si>
  <si>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</si>
  <si>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</si>
  <si>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</si>
  <si>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</si>
  <si>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</si>
  <si>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</si>
  <si>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</si>
  <si>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</si>
  <si>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</si>
  <si>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</si>
  <si>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</si>
  <si>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</si>
  <si>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</si>
  <si>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</si>
  <si>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</si>
  <si>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</si>
  <si>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</si>
  <si>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</si>
  <si>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</si>
  <si>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</si>
  <si>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</si>
  <si>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</si>
  <si>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</si>
  <si>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</si>
  <si>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</si>
  <si>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</si>
  <si>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</si>
  <si>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</si>
  <si>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</si>
  <si>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</si>
  <si>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</si>
  <si>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</si>
  <si>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</si>
  <si>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</si>
  <si>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</si>
  <si>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</si>
  <si>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</si>
  <si>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</si>
  <si>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</si>
  <si>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</si>
  <si>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</si>
  <si>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</si>
  <si>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</si>
  <si>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</si>
  <si>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</si>
  <si>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</si>
  <si>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</si>
  <si>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</si>
  <si>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</si>
  <si>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</si>
  <si>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</si>
  <si>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</si>
  <si>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</si>
  <si>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</si>
  <si>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</si>
  <si>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</si>
  <si>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</si>
  <si>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</si>
  <si>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</si>
  <si>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</si>
  <si>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</si>
  <si>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</si>
  <si>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</si>
  <si>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</si>
  <si>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</si>
  <si>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</si>
  <si>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</si>
  <si>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</si>
  <si>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</si>
  <si>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</si>
  <si>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</si>
  <si>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</si>
  <si>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</si>
  <si>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 xml:space="preserve">3G Down  // site down due to faulty Huawei module requested under SR no 4399184 and team in way to get from Huawei , team at site </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</si>
  <si>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</si>
  <si>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</si>
  <si>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</si>
  <si>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</si>
  <si>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</si>
  <si>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</si>
  <si>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</si>
  <si>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</si>
  <si>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</si>
  <si>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</si>
  <si>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</si>
  <si>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</si>
  <si>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</si>
  <si>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</si>
  <si>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</si>
  <si>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</si>
  <si>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</si>
  <si>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</si>
  <si>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</si>
  <si>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</si>
  <si>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</si>
  <si>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</si>
  <si>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</si>
  <si>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</si>
  <si>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</si>
  <si>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</si>
  <si>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</si>
  <si>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</si>
  <si>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</si>
  <si>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</si>
  <si>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</si>
  <si>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</si>
  <si>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</si>
  <si>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</si>
  <si>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</si>
  <si>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</si>
  <si>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</si>
  <si>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</si>
  <si>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</si>
  <si>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</si>
  <si>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</si>
  <si>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</si>
  <si>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</si>
  <si>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</si>
  <si>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</si>
  <si>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</si>
  <si>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</si>
  <si>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</si>
  <si>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</si>
  <si>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</si>
  <si>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</si>
  <si>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</si>
  <si>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</si>
  <si>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</si>
  <si>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</si>
  <si>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</si>
  <si>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</si>
  <si>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</si>
  <si>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</si>
  <si>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</si>
  <si>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</si>
  <si>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</si>
  <si>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</si>
  <si>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</si>
  <si>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</si>
  <si>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</si>
  <si>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</si>
  <si>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</si>
  <si>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</si>
  <si>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</si>
  <si>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</si>
  <si>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</si>
  <si>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</si>
  <si>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</si>
  <si>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</si>
  <si>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</si>
  <si>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</si>
  <si>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</si>
  <si>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</si>
  <si>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</si>
  <si>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</si>
  <si>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</si>
  <si>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</si>
  <si>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</si>
  <si>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</si>
  <si>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</si>
  <si>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</si>
  <si>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</si>
  <si>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</si>
  <si>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</si>
  <si>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</si>
  <si>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</si>
  <si>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</si>
  <si>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JED2886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</si>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</sst>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I10" sqref="I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275.94848877314507</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0.18888229166623205</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0.14530590277718147</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7.833831018069759E-2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45938.896914699071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45938.896914699071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45938.896914699071</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45938.896914699071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45938.896914699071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45938.896914699071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45938.896914699071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45938.896914699071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45938.896914699071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45938.896914699071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45938.896914699071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45938.896914699071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45938.896914699071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45938.896914699071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45938.896914699071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45938.896914699071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45938.896914699071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45938.896914699071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45938.896914699071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45938.896914699071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45938.896914699071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45938.896914699071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45938.896914699071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45938.896914699071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45938.896914699071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45938.896914699071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45938.896914699071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45938.896914699071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45938.896914699071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45938.896914699071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45938.896914699071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45938.896914699071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45938.896914699071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45938.896914699071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45938.896914699071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45938.896914699071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45938.896914699071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45938.896914699071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45938.896914699071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45938.896914699071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45938.896914699071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45938.896914699071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45938.896914699071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45938.896914699071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45938.896914699071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45938.896914699071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45938.896914699071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45938.896914699071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45938.896914699071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45938.896914699071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45938.896914699071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45938.896914699071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45938.896914699071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45938.896914699071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45938.896914699071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45938.896914699071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45938.896914699071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45938.896914699071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45938.896914699071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45938.896914699071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45938.896914699071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45938.896914699071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45938.896914699071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45938.896914699071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45938.896914699071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45938.896914699071</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45938.896914699071</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45938.896914699071</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45938.896914699071</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45938.896914699071</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45938.896914699071</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45938.896914699071</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45938.896914699071</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37CA87A9-9326-4CA7-9AB4-6DD52C08EB3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132.16983136573981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113.89707673610974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45938.896914699071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45938.896914699071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39058</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45938.896914699071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45938.896914699071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45938.896914699071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45938.896914699071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45938.896914699071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45938.896914699071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45938.896914699071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45938.896914699071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45938.896914699071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45938.896914699071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45938.896914699071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45938.896914699071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45938.896914699071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45938.896914699071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45938.896914699071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45938.896914699071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45938.896914699071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45938.896914699071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45938.896914699071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45938.896914699071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45938.896914699071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45938.896914699071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45938.896914699071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45938.896914699071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45938.896914699071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45938.896914699071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45938.896914699071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45938.896914699071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45938.896914699071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45938.896914699071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45938.896914699071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45938.896914699071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45938.896914699071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45938.896914699071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45938.896914699071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45938.896914699071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45938.896914699071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45938.896914699071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45938.896914699071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45938.896914699071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45938.896914699071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45938.896914699071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45938.896914699071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45938.896914699071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45938.896914699071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45938.896914699071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45938.896914699071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45938.896914699071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45938.896914699071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45938.896914699071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45938.896914699071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45938.896914699071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45938.896914699071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45938.896914699071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45938.896914699071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45938.896914699071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45938.896914699071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45938.896914699071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45938.896914699071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45938.896914699071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45938.896914699071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45938.896914699071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45938.896914699071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45938.896914699071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45938.896914699071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45938.896914699071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45938.896914699071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45938.896914699071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45938.896914699071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45938.896914699071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45938.896914699071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45938.896914699071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45938.896914699071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45938.896914699071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45938.896914699071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45938.896914699071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45938.896914699071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45938.896914699071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45938.896914699071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45938.896914699071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45938.896914699071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45938.896914699071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45938.896914699071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45938.896914699071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45938.896914699071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45938.896914699071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45938.896914699071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45938.896914699071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45938.896914699071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45938.896914699071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45938.896914699071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45938.896914699071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45938.896914699071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45938.896914699071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45938.896914699071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45938.896914699071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45938.896914699071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45938.896914699071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45938.896914699071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45938.896914699071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45938.896914699071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45938.896914699071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45938.896914699071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45938.896914699071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45938.896914699071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45938.896914699071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45938.896914699071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45938.896914699071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45938.896914699071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45938.896914699071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45938.896914699071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45938.896914699071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45938.896914699071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45938.896914699071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45938.896914699071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45938.896914699071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45938.896914699071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45938.896914699071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45938.896914699071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45938.896914699071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45938.896914699071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45938.896914699071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45938.896914699071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45938.896914699071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45938.896914699071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45938.896914699071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45938.896914699071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45938.896914699071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45938.896914699071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45938.896914699071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45938.896914699071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45938.896914699071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45938.896914699071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45938.896914699071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45938.896914699071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45938.896914699071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45938.896914699071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45938.896914699071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45938.896914699071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45938.896914699071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45938.896914699071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45938.896914699071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45938.896914699071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45938.896914699071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45938.896914699071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45938.896914699071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45938.896914699071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45938.896914699071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45938.896914699071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45938.896914699071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45938.896914699071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45938.896914699071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45938.896914699071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45938.896914699071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45938.896914699071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45938.896914699071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45938.896914699071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45938.896914699071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45938.896914699071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45938.896914699071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45938.896914699071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45938.896914699071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45938.896914699071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45938.896914699071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45938.896914699071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45938.896914699071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45938.896914699071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45938.896914699071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45938.896914699071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45938.896914699071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45938.896914699071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45938.896914699071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45938.896914699071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45938.896914699071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45938.896914699071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45938.896914699071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45938.896914699071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45938.896914699071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45938.896914699071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45938.896914699071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45938.896914699071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45938.896914699071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45938.896914699071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45938.896914699071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45938.896914699071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45938.896914699071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45938.896914699071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45938.896914699071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45938.896914699071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45938.896914699071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45938.896914699071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45938.896914699071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45938.896914699071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45938.896914699071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45938.896914699071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45938.896914699071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45938.896914699071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45938.896914699071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45938.896914699071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45938.896914699071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45938.896914699071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45938.896914699071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45938.896914699071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45938.896914699071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45938.896914699071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45938.896914699071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45938.896914699071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45938.896914699071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45938.896914699071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45938.896914699071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45938.896914699071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45938.896914699071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45938.896914699071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45938.896914699071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45938.896914699071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45938.896914699071</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45938.896914699071</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45938.896914699071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45938.896914699071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45938.896914699071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45938.896914699071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45938.896914699071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45938.896914699071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45938.896914699071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45938.896914699071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45938.896914699071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45938.896914699071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45938.896914699071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45938.896914699071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45938.896914699071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45938.896914699071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45938.896914699071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45938.896914699071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45938.896914699071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45938.896914699071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45938.896914699071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45938.896914699071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45938.896914699071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45938.896914699071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45938.896914699071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45938.896914699071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45938.896914699071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45938.896914699071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45938.896914699071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45938.896914699071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45938.896914699071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45938.896914699071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45938.896914699071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45938.896914699071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45938.896914699071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45938.896914699071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45938.896914699071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45938.896914699071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45938.896914699071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45938.896914699071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45938.896914699071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45938.896914699071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45938.896914699071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45938.896914699071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45938.896914699071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45938.896914699071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45938.896914699071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45938.896914699071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45938.896914699071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45938.896914699071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45938.896914699071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45938.896914699071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45938.896914699071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45938.896914699071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45938.896914699071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45938.896914699071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45938.896914699071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45938.896914699071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45938.896914699071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45938.896914699071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45938.896914699071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45938.896914699071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45938.896914699071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45938.896914699071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45938.896914699071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45938.896914699071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45938.896914699071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45938.896914699071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45938.896914699071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45938.896914699071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45938.896914699071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45938.896914699071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45938.896914699071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45938.896914699071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45938.896914699071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45938.896914699071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45938.896914699071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45938.896914699071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45938.896914699071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45938.896914699071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45938.896914699071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45938.896914699071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45938.896914699071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45938.896914699071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45938.896914699071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45938.896914699071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45938.896914699071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45938.896914699071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45938.896914699071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45938.896914699071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45938.896914699071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45938.896914699071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45938.896914699071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45938.896914699071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45938.896914699071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45938.896914699071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45938.896914699071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45938.896914699071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45938.896914699071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45938.896914699071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45938.896914699071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45938.896914699071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45938.896914699071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45938.896914699071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45938.896914699071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45938.896914699071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45938.896914699071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45938.896914699071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45938.896914699071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45938.896914699071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45938.896914699071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45938.896914699071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45938.896914699071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45938.896914699071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45938.896914699071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45938.896914699071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45938.896914699071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45938.896914699071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45938.896914699071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45938.896914699071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45938.896914699071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45938.896914699071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45938.896914699071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45938.896914699071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45938.896914699071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45938.896914699071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45938.896914699071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45938.896914699071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45938.896914699071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45938.896914699071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45938.896914699071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45938.896914699071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45938.896914699071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45938.896914699071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45938.896914699071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45938.896914699071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45938.896914699071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45938.896914699071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45938.896914699071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45938.896914699071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45938.896914699071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45938.896914699071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45938.896914699071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45938.896914699071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45938.896914699071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45938.896914699071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45938.896914699071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45938.896914699071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45938.896914699071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45938.896914699071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45938.896914699071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45938.896914699071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45938.896914699071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45938.896914699071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45938.896914699071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45938.896914699071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45938.896914699071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45938.896914699071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45938.896914699071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45938.896914699071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45938.896914699071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45938.896914699071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45938.896914699071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45938.896914699071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45938.896914699071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45938.896914699071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45938.896914699071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45938.896914699071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45938.896914699071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45938.896914699071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45938.896914699071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45938.896914699071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45938.896914699071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45938.896914699071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45938.896914699071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45938.896914699071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45938.896914699071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45938.896914699071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45938.896914699071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45938.896914699071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45938.896914699071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45938.896914699071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45938.896914699071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45938.896914699071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45938.896914699071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45938.896914699071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45938.896914699071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45938.896914699071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45938.896914699071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45938.896914699071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45938.896914699071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45938.896914699071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45938.896914699071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45938.896914699071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45938.896914699071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45938.896914699071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45938.896914699071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45938.896914699071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45938.896914699071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45938.896914699071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45938.896914699071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45938.896914699071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45938.896914699071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45938.896914699071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45938.896914699071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45938.896914699071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45938.896914699071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45938.896914699071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45938.896914699071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45938.896914699071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45938.896914699071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45938.896914699071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45938.896914699071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45938.896914699071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45938.896914699071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45938.896914699071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45938.896914699071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45938.896914699071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45938.896914699071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45938.896914699071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45938.896914699071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45938.896914699071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45938.896914699071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45938.896914699071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45938.896914699071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45938.896914699071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45938.896914699071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45938.896914699071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45938.896914699071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45938.896914699071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45938.896914699071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45938.896914699071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45938.896914699071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45938.896914699071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45938.896914699071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45938.896914699071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45938.896914699071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45938.896914699071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45938.896914699071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45938.896914699071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45938.896914699071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45938.896914699071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45938.896914699071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45938.896914699071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45938.896914699071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45938.896914699071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45938.896914699071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45938.896914699071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45938.896914699071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45938.896914699071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45938.896914699071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45938.896914699071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45938.896914699071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45938.896914699071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45938.896914699071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45938.896914699071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45938.896914699071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45938.896914699071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45938.896914699071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45938.896914699071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45938.896914699071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45938.896914699071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45938.896914699071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45938.896914699071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45938.896914699071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45938.896914699071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45938.896914699071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45938.896914699071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45938.896914699071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45938.896914699071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45938.896914699071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45938.896914699071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45938.896914699071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45938.896914699071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45938.896914699071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45938.896914699071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45938.896914699071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45938.896914699071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45938.896914699071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45938.896914699071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45938.896914699071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45938.896914699071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45938.896914699071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45938.896914699071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45938.896914699071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45938.896914699071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45938.896914699071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45938.896914699071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45938.896914699071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45938.896914699071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45938.896914699071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45938.896914699071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45938.896914699071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45938.896914699071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45938.896914699071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45938.896914699071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45938.896914699071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45938.896914699071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45938.896914699071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45938.896914699071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45938.896914699071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45938.896914699071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45938.896914699071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45938.896914699071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45938.896914699071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45938.896914699071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45938.896914699071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45938.896914699071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45938.896914699071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45938.896914699071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45938.896914699071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45938.896914699071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45938.896914699071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45938.896914699071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45938.896914699071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45938.896914699071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45938.896914699071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45938.896914699071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45938.896914699071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45938.896914699071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45938.896914699071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45938.896914699071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45938.896914699071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45938.896914699071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45938.896914699071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45938.896914699071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45938.896914699071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45938.896914699071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45938.896914699071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45938.896914699071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45938.896914699071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45938.896914699071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45938.896914699071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45938.896914699071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45938.896914699071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45938.896914699071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45938.896914699071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45938.896914699071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45938.896914699071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45938.896914699071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45938.896914699071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45938.896914699071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45938.896914699071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45938.896914699071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45938.896914699071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45938.896914699071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45938.896914699071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45938.896914699071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45938.896914699071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45938.896914699071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45938.896914699071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45938.896914699071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45938.896914699071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45938.896914699071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45938.896914699071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45938.896914699071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45938.896914699071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45938.896914699071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45938.896914699071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45938.896914699071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45938.896914699071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45938.896914699071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45938.896914699071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45938.896914699071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45938.896914699071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45938.896914699071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45938.896914699071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45938.896914699071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45938.896914699071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45938.896914699071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45938.896914699071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45938.896914699071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45938.896914699071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45938.896914699071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45938.896914699071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45938.896914699071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45938.896914699071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45938.896914699071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45938.896914699071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45938.896914699071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45938.896914699071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45938.896914699071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45938.896914699071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45938.896914699071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45938.896914699071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45938.896914699071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45938.896914699071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45938.896914699071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45938.896914699071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45938.896914699071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45938.896914699071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45938.896914699071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45938.896914699071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45938.896914699071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45938.896914699071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45938.896914699071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45938.896914699071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45938.896914699071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45938.896914699071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45938.896914699071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45938.896914699071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45938.896914699071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45938.896914699071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45938.896914699071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45938.896914699071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45938.896914699071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45938.896914699071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45938.896914699071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45938.896914699071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45938.896914699071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45938.896914699071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45938.896914699071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45938.896914699071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45938.896914699071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45938.896914699071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45938.896914699071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45938.896914699071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45938.896914699071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45938.896914699071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45938.896914699071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45938.896914699071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45938.896914699071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45938.896914699071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45938.896914699071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45938.896914699071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45938.896914699071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45938.896914699071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45938.896914699071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45938.896914699071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45938.896914699071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45938.896914699071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45938.896914699071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45938.896914699071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45938.896914699071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45938.896914699071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45938.896914699071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45938.896914699071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45938.896914699071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45938.896914699071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45938.896914699071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45938.896914699071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45938.896914699071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45938.896914699071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45938.896914699071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45938.896914699071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45938.896914699071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45938.896914699071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45938.896914699071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45938.896914699071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45938.896914699071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45938.896914699071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45938.896914699071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45938.896914699071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45938.896914699071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45938.896914699071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45938.896914699071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45938.896914699071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45938.896914699071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45938.896914699071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45938.896914699071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45938.896914699071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45938.896914699071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45938.896914699071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45938.896914699071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45938.896914699071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45938.896914699071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45938.896914699071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45938.896914699071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45938.896914699071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45938.896914699071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45938.896914699071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45938.896914699071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45938.896914699071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45938.896914699071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45938.896914699071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45938.896914699071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45938.896914699071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45938.896914699071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45938.896914699071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45938.896914699071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45938.896914699071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45938.896914699071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45938.896914699071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45938.896914699071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45938.896914699071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45938.896914699071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45938.896914699071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45938.896914699071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45938.896914699071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45938.896914699071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45938.896914699071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45938.896914699071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45938.896914699071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45938.896914699071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45938.896914699071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45938.896914699071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45938.896914699071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45938.896914699071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45938.896914699071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45938.896914699071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45938.896914699071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45938.896914699071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45938.896914699071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45938.896914699071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45938.896914699071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45938.896914699071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45938.896914699071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45938.896914699071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45938.896914699071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45938.896914699071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45938.896914699071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45938.896914699071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45938.896914699071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45938.896914699071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45938.896914699071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45938.896914699071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45938.896914699071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45938.896914699071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45938.896914699071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45938.896914699071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45938.896914699071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45938.896914699071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45938.896914699071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45938.896914699071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45938.896914699071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45938.896914699071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45938.896914699071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45938.896914699071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45938.896914699071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45938.896914699071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45938.896914699071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45938.896914699071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45938.896914699071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45938.896914699071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45938.896914699071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45938.896914699071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45938.896914699071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45938.896914699071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45938.896914699071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45938.896914699071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45938.896914699071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45938.896914699071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45938.896914699071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45938.896914699071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45938.896914699071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45938.896914699071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45938.896914699071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45938.896914699071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45938.896914699071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45938.896914699071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45938.896914699071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45938.896914699071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45938.896914699071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45938.896914699071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45938.896914699071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45938.896914699071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45938.896914699071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45938.896914699071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45938.896914699071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45938.896914699071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45938.896914699071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45938.896914699071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45938.896914699071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45938.896914699071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45938.896914699071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45938.896914699071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45938.896914699071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45938.896914699071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45938.896914699071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45938.896914699071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45938.896914699071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45938.896914699071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45938.896914699071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45938.896914699071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45938.896914699071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45938.896914699071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45938.896914699071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45938.896914699071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45938.896914699071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45938.896914699071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45938.896914699071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45938.896914699071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45938.896914699071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45938.896914699071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45938.896914699071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45938.896914699071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45938.896914699071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45938.896914699071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45938.896914699071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45938.896914699071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45938.896914699071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45938.896914699071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45938.896914699071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45938.896914699071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45938.896914699071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45938.896914699071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45938.896914699071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45938.896914699071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45938.896914699071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45938.896914699071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45938.896914699071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45938.896914699071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45938.896914699071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45938.896914699071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45938.896914699071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45938.896914699071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45938.896914699071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45938.896914699071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45938.896914699071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45938.896914699071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45938.896914699071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45938.896914699071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45938.896914699071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45938.896914699071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45938.896914699071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45938.896914699071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45938.896914699071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45938.896914699071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45938.896914699071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45938.896914699071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45938.896914699071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45938.896914699071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45938.896914699071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45938.896914699071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45938.896914699071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45938.896914699071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45938.896914699071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45938.896914699071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45938.896914699071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45938.896914699071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45938.896914699071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45938.896914699071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45938.896914699071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45938.896914699071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45938.896914699071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45938.896914699071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45938.896914699071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45938.896914699071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45938.896914699071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45938.896914699071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45938.896914699071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45938.896914699071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45938.896914699071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45938.896914699071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45938.896914699071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45938.896914699071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45938.896914699071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45938.896914699071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45938.896914699071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45938.896914699071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45938.896914699071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45938.896914699071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45938.896914699071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45938.896914699071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45938.896914699071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45938.896914699071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45938.896914699071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45938.896914699071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45938.896914699071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45938.896914699071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45938.896914699071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45938.896914699071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45938.896914699071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45938.896914699071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45938.896914699071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45938.896914699071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45938.896914699071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45938.896914699071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45938.896914699071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45938.896914699071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45938.896914699071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45938.896914699071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45938.896914699071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45938.896914699071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45938.896914699071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45938.896914699071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45938.896914699071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45938.896914699071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45938.896914699071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45938.896914699071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45938.896914699071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45938.896914699071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45938.896914699071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45938.896914699071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45938.896914699071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45938.896914699071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45938.896914699071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45938.896914699071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45938.896914699071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45938.896914699071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45938.896914699071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45938.896914699071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45938.896914699071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45938.896914699071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45938.896914699071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45938.896914699071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45938.896914699071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45938.896914699071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45938.896914699071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45938.896914699071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45938.896914699071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45938.896914699071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45938.896914699071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45938.896914699071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45938.896914699071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45938.896914699071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45938.896914699071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45938.896914699071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45938.896914699071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45938.896914699071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45938.896914699071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45938.896914699071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45938.896914699071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45938.896914699071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45938.896914699071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45938.896914699071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45938.896914699071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45938.896914699071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45938.896914699071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45938.896914699071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45938.896914699071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45938.896914699071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45938.896914699071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45938.896914699071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45938.896914699071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45938.896914699071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45938.896914699071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45938.896914699071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45938.896914699071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45938.896914699071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45938.896914699071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45938.896914699071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45938.896914699071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45938.896914699071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45938.896914699071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45938.896914699071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45938.896914699071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45938.896914699071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45938.896914699071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45938.896914699071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45938.896914699071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45938.896914699071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45938.896914699071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45938.896914699071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45938.896914699071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45938.896914699071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45938.896914699071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45938.896914699071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45938.896914699071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45938.896914699071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45938.896914699071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45938.896914699071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45938.896914699071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45938.896914699071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45938.896914699071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45938.896914699071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45938.896914699071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45938.896914699071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45938.896914699071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45938.896914699071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45938.896914699071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45938.896914699071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45938.896914699071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45938.896914699071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45938.896914699071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45938.896914699071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45938.896914699071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45938.896914699071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45938.896914699071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45938.896914699071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45938.896914699071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45938.896914699071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45938.896914699071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45938.896914699071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45938.896914699071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45938.896914699071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45938.896914699071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45938.896914699071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45938.896914699071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45938.896914699071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45938.896914699071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45938.896914699071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45938.896914699071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45938.896914699071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45938.896914699071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45938.896914699071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45938.896914699071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45938.896914699071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45938.896914699071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45938.896914699071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45938.896914699071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45938.896914699071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45938.896914699071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45938.896914699071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45938.896914699071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45938.896914699071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45938.896914699071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45938.896914699071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45938.896914699071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45938.896914699071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45938.896914699071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45938.896914699071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45938.896914699071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45938.896914699071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45938.896914699071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45938.896914699071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45938.896914699071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45938.896914699071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45938.896914699071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45938.896914699071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45938.896914699071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45938.896914699071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45938.896914699071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45938.896914699071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45938.896914699071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45938.896914699071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45938.896914699071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45938.896914699071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45938.896914699071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45938.896914699071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45938.896914699071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45938.896914699071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45938.896914699071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45938.896914699071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45938.896914699071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45938.896914699071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45938.896914699071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45938.896914699071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45938.896914699071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45938.896914699071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45938.896914699071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45938.896914699071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45938.896914699071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45938.896914699071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45938.896914699071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45938.896914699071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45938.896914699071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45938.896914699071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45938.896914699071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45938.896914699071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45938.896914699071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45938.896914699071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45938.896914699071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45938.896914699071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45938.896914699071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45938.896914699071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45938.896914699071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45938.896914699071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45938.896914699071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45938.896914699071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45938.896914699071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45938.896914699071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45938.896914699071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45938.896914699071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45938.896914699071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45938.896914699071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45938.896914699071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45938.896914699071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45938.896914699071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45938.896914699071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45938.896914699071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45938.896914699071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45938.896914699071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45938.896914699071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45938.896914699071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45938.896914699071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45938.896914699071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45938.896914699071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45938.896914699071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45938.896914699071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45938.896914699071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45938.896914699071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45938.896914699071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45938.896914699071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45938.896914699071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45938.896914699071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45938.896914699071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45938.896914699071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45938.896914699071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45938.896914699071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45938.896914699071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45938.896914699071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45938.896914699071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45938.896914699071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45938.896914699071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45938.896914699071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45938.896914699071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45938.896914699071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45938.896914699071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45938.896914699071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45938.896914699071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45938.896914699071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45938.896914699071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45938.896914699071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45938.896914699071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45938.896914699071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45938.896914699071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45938.896914699071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45938.896914699071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45938.896914699071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45938.896914699071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45938.896914699071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45938.896914699071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45938.896914699071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45938.896914699071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45938.896914699071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45938.896914699071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45938.896914699071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45938.896914699071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45938.896914699071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45938.896914699071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45938.896914699071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45938.896914699071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45938.896914699071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45938.896914699071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45938.896914699071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45938.896914699071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45938.896914699071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45938.896914699071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45938.896914699071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45938.896914699071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45938.896914699071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45938.896914699071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45938.896914699071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45938.896914699071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45938.896914699071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45938.896914699071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45938.896914699071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45938.896914699071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45938.896914699071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45938.896914699071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45938.896914699071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45938.896914699071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45938.896914699071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45938.896914699071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45938.896914699071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45938.896914699071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45938.896914699071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45938.896914699071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45938.896914699071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45938.896914699071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45938.896914699071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45938.896914699071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45938.896914699071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45938.896914699071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45938.896914699071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45938.896914699071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45938.896914699071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45938.896914699071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45938.896914699071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45938.896914699071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45938.896914699071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45938.896914699071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45938.896914699071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45938.896914699071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45938.896914699071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45938.896914699071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45938.896914699071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45938.896914699071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45938.896914699071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45938.896914699071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45938.896914699071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45938.896914699071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45938.896914699071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45938.896914699071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45938.896914699071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45938.896914699071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45938.896914699071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45938.896914699071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45938.896914699071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45938.896914699071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45938.896914699071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45938.896914699071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45938.896914699071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45938.896914699071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45938.896914699071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45938.896914699071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45938.896914699071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45938.896914699071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45938.896914699071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45938.896914699071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45938.896914699071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45938.896914699071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45938.896914699071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45938.896914699071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45938.896914699071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45938.896914699071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45938.896914699071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45938.896914699071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45938.896914699071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45938.896914699071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45938.896914699071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45938.896914699071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45938.896914699071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45938.896914699071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45938.896914699071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45938.896914699071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45938.896914699071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45938.896914699071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45938.896914699071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45938.896914699071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45938.896914699071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45938.896914699071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45938.896914699071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45938.896914699071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45938.896914699071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45938.896914699071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45938.896914699071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45938.896914699071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45938.896914699071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45938.896914699071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45938.896914699071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45938.896914699071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45938.896914699071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45938.896914699071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45938.896914699071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45938.896914699071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45938.896914699071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45938.896914699071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45938.896914699071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45938.896914699071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45938.896914699071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45938.896914699071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45938.896914699071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45938.896914699071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45938.896914699071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45938.896914699071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45938.896914699071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45938.896914699071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45938.896914699071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45938.896914699071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45938.896914699071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45938.896914699071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45938.896914699071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45938.896914699071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45938.896914699071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45938.896914699071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45938.896914699071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45938.896914699071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45938.896914699071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45938.896914699071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45938.896914699071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45938.896914699071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45938.896914699071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45938.896914699071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45938.896914699071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45938.896914699071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45938.896914699071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45938.896914699071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45938.896914699071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45938.896914699071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45938.896914699071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45938.896914699071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45938.896914699071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45938.896914699071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45938.896914699071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45938.896914699071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45938.896914699071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45938.896914699071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45938.896914699071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45938.896914699071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45938.896914699071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45938.896914699071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45938.896914699071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45938.896914699071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45938.896914699071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45938.896914699071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45938.896914699071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45938.896914699071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45938.896914699071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45938.896914699071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45938.896914699071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45938.896914699071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45938.896914699071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45938.896914699071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45938.896914699071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45938.896914699071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45938.896914699071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45938.896914699071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45938.896914699071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45938.896914699071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45938.896914699071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45938.896914699071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45938.896914699071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45938.896914699071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45938.896914699071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45938.896914699071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45938.896914699071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45938.896914699071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45938.896914699071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45938.896914699071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45938.896914699071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45938.896914699071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45938.896914699071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45938.896914699071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45938.896914699071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45938.896914699071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45938.896914699071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45938.896914699071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45938.896914699071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45938.896914699071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45938.896914699071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45938.896914699071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45938.896914699071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45938.896914699071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45938.896914699071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45938.896914699071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45938.896914699071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45938.896914699071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45938.896914699071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45938.896914699071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45938.896914699071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45938.896914699071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45938.896914699071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45938.896914699071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45938.896914699071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45938.896914699071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45938.896914699071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45938.896914699071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45938.896914699071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45938.896914699071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45938.896914699071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45938.896914699071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45938.896914699071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45938.896914699071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45938.896914699071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45938.896914699071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45938.896914699071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45938.896914699071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45938.896914699071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45938.896914699071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45938.896914699071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45938.896914699071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45938.896914699071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45938.896914699071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45938.896914699071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45938.896914699071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45938.896914699071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45938.896914699071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45938.896914699071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45938.896914699071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45938.896914699071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45938.896914699071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45938.896914699071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45938.896914699071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45938.896914699071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45938.896914699071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45938.896914699071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45938.896914699071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45938.896914699071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45938.896914699071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45938.896914699071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45938.896914699071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45938.896914699071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45938.896914699071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45938.896914699071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45938.896914699071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45938.896914699071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45938.896914699071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45938.896914699071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45938.896914699071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45938.896914699071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45938.896914699071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45938.896914699071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45938.896914699071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45938.896914699071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45938.896914699071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45938.896914699071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45938.896914699071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45938.896914699071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45938.896914699071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45938.896914699071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45938.896914699071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45938.896914699071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45938.896914699071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45938.896914699071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45938.896914699071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45938.896914699071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45938.896914699071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45938.896914699071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45938.896914699071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45938.896914699071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45938.896914699071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45938.896914699071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45938.896914699071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45938.896914699071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45938.896914699071</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235.41619710647501</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45938.896914699071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45938.896914699071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45938.896914699071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t="s">
        <v>39061</v>
      </c>
      <c r="E6" s="130"/>
      <c r="F6" s="131"/>
      <c r="G6" s="132">
        <f ca="1">IFERROR(NOW()-F6,"")</f>
        <v>45938.896914699071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45938.896914699071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45938.896914699071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45938.896914699071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45938.896914699071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45938.896914699071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45938.896914699071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45938.896914699071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45938.896914699071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45938.896914699071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45938.896914699071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45938.896914699071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45938.896914699071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45938.896914699071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45938.896914699071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45938.896914699071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45938.896914699071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45938.896914699071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45938.896914699071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45938.896914699071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45938.896914699071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45938.896914699071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45938.896914699071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45938.896914699071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45938.896914699071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45938.896914699071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45938.896914699071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45938.896914699071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45938.896914699071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45938.896914699071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45938.896914699071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45938.896914699071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45938.896914699071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45938.896914699071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45938.896914699071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45938.896914699071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45938.896914699071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45938.896914699071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45938.896914699071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45938.896914699071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45938.896914699071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45938.896914699071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45938.896914699071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45938.896914699071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45938.896914699071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45938.896914699071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45938.896914699071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45938.896914699071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45938.896914699071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45938.896914699071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45938.896914699071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45938.896914699071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45938.896914699071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45938.896914699071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45938.896914699071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45938.896914699071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45938.896914699071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45938.896914699071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45938.896914699071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45938.896914699071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45938.896914699071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45938.896914699071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45938.896914699071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45938.896914699071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45938.896914699071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45938.896914699071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45938.896914699071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45938.896914699071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45938.896914699071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45938.896914699071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45938.896914699071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45938.896914699071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45938.896914699071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45938.896914699071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45938.896914699071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45938.896914699071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45938.896914699071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45938.896914699071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45938.896914699071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45938.896914699071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45938.896914699071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45938.896914699071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45938.896914699071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45938.896914699071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45938.896914699071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45938.896914699071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45938.896914699071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45938.896914699071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45938.896914699071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45938.896914699071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45938.896914699071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45938.896914699071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45938.896914699071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45938.896914699071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45938.896914699071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45938.896914699071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45938.896914699071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45938.896914699071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45938.896914699071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45938.896914699071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45938.896914699071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45938.896914699071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45938.896914699071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45938.896914699071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45938.896914699071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45938.896914699071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45938.896914699071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45938.896914699071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45938.896914699071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45938.896914699071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45938.896914699071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45938.896914699071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45938.896914699071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45938.896914699071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45938.896914699071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45938.896914699071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45938.896914699071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45938.896914699071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45938.896914699071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45938.896914699071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45938.896914699071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45938.896914699071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45938.896914699071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45938.896914699071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45938.896914699071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45938.896914699071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45938.896914699071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45938.896914699071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45938.896914699071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45938.896914699071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45938.896914699071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45938.896914699071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45938.896914699071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45938.896914699071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45938.896914699071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45938.896914699071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45938.896914699071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45938.896914699071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45938.896914699071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45938.896914699071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45938.896914699071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45938.896914699071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45938.896914699071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45938.896914699071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45938.896914699071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45938.896914699071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45938.896914699071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45938.896914699071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45938.896914699071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45938.896914699071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45938.896914699071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45938.896914699071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45938.896914699071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45938.896914699071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45938.896914699071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45938.896914699071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45938.896914699071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45938.896914699071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45938.896914699071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45938.896914699071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45938.896914699071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45938.896914699071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45938.896914699071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45938.896914699071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45938.896914699071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45938.896914699071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45938.896914699071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45938.896914699071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45938.896914699071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45938.896914699071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45938.896914699071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45938.896914699071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45938.896914699071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45938.896914699071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45938.896914699071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45938.896914699071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45938.896914699071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45938.896914699071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45938.896914699071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45938.896914699071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45938.896914699071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45938.896914699071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45938.896914699071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45938.896914699071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45938.896914699071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45938.896914699071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45938.896914699071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45938.896914699071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45938.896914699071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45938.896914699071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45938.896914699071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45938.896914699071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45938.896914699071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45938.896914699071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45938.896914699071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45938.896914699071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45938.896914699071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45938.896914699071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45938.896914699071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45938.896914699071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45938.896914699071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45938.896914699071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45938.896914699071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45938.896914699071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45938.896914699071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45938.896914699071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45938.896914699071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45938.896914699071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45938.896914699071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45938.896914699071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45938.896914699071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45938.896914699071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45938.896914699071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45938.896914699071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45938.896914699071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45938.896914699071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45938.896914699071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45938.896914699071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45938.896914699071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45938.896914699071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45938.896914699071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45938.896914699071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45938.896914699071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45938.896914699071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45938.896914699071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45938.896914699071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45938.896914699071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45938.896914699071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45938.896914699071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45938.896914699071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45938.896914699071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45938.896914699071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45938.896914699071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45938.896914699071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45938.896914699071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45938.896914699071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45938.896914699071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45938.896914699071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45938.896914699071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45938.896914699071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45938.896914699071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45938.896914699071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45938.896914699071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45938.896914699071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45938.896914699071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45938.896914699071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45938.896914699071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45938.896914699071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45938.896914699071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45938.896914699071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45938.896914699071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45938.896914699071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45938.896914699071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45938.896914699071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45938.896914699071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45938.896914699071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45938.896914699071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45938.896914699071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45938.896914699071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45938.896914699071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45938.896914699071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45938.896914699071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45938.896914699071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45938.896914699071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45938.896914699071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45938.896914699071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45938.896914699071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45938.896914699071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45938.896914699071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45938.896914699071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45938.896914699071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45938.896914699071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45938.896914699071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45938.896914699071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45938.896914699071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45938.896914699071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45938.896914699071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45938.896914699071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45938.896914699071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45938.896914699071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45938.896914699071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45938.896914699071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45938.896914699071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45938.896914699071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45938.896914699071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45938.896914699071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45938.896914699071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45938.896914699071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45938.896914699071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45938.896914699071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45938.896914699071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45938.896914699071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45938.896914699071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45938.896914699071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45938.896914699071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45938.896914699071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45938.896914699071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45938.896914699071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45938.896914699071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45938.896914699071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45938.896914699071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45938.896914699071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45938.896914699071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45938.896914699071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45938.896914699071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45938.896914699071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45938.896914699071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45938.896914699071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45938.896914699071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45938.896914699071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45938.896914699071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45938.896914699071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45938.896914699071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45938.896914699071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45938.896914699071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45938.896914699071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45938.896914699071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45938.896914699071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45938.896914699071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45938.896914699071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45938.896914699071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45938.896914699071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45938.896914699071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45938.896914699071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45938.896914699071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45938.896914699071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45938.896914699071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45938.896914699071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45938.896914699071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45938.896914699071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45938.896914699071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45938.896914699071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45938.896914699071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45938.896914699071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45938.896914699071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45938.896914699071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45938.896914699071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45938.896914699071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45938.896914699071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45938.896914699071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45938.896914699071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45938.896914699071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45938.896914699071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45938.896914699071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45938.896914699071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45938.896914699071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45938.896914699071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45938.896914699071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45938.896914699071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45938.896914699071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45938.896914699071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45938.896914699071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45938.896914699071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45938.896914699071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45938.896914699071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45938.896914699071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45938.896914699071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45938.896914699071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45938.896914699071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45938.896914699071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45938.896914699071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45938.896914699071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45938.896914699071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45938.896914699071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45938.896914699071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45938.896914699071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45938.896914699071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45938.896914699071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45938.896914699071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45938.896914699071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45938.896914699071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45938.896914699071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45938.896914699071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45938.896914699071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45938.896914699071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45938.896914699071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45938.896914699071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45938.896914699071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45938.896914699071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45938.896914699071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45938.896914699071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45938.896914699071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45938.896914699071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45938.896914699071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45938.896914699071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45938.896914699071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45938.896914699071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45938.896914699071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45938.896914699071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45938.896914699071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45938.896914699071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45938.896914699071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45938.896914699071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45938.896914699071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45938.896914699071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45938.896914699071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45938.896914699071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45938.896914699071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45938.896914699071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45938.896914699071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45938.896914699071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45938.896914699071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45938.896914699071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45938.896914699071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45938.896914699071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45938.896914699071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45938.896914699071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45938.896914699071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45938.896914699071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45938.896914699071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45938.896914699071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45938.896914699071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45938.896914699071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45938.896914699071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45938.896914699071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45938.896914699071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45938.896914699071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45938.896914699071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45938.896914699071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45938.896914699071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45938.896914699071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45938.896914699071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45938.896914699071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45938.896914699071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45938.896914699071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45938.896914699071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45938.896914699071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45938.896914699071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45938.896914699071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45938.896914699071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45938.896914699071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45938.896914699071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45938.896914699071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45938.896914699071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45938.896914699071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45938.896914699071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45938.896914699071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45938.896914699071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45938.896914699071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45938.896914699071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45938.896914699071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45938.896914699071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45938.896914699071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45938.896914699071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45938.896914699071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45938.896914699071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45938.896914699071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45938.896914699071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45938.896914699071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45938.896914699071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45938.896914699071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45938.896914699071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45938.896914699071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45938.896914699071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45938.896914699071</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45938.896914699071</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t="s">
        <v>36000</v>
      </c>
      <c r="E2" s="37" t="s">
        <v>38964</v>
      </c>
      <c r="F2" s="38">
        <v>45891.832060185188</v>
      </c>
      <c r="G2" s="39">
        <f ca="1">IFERROR(NOW()-F2,"")</f>
        <v>47.064854513882892</v>
      </c>
      <c r="H2" s="38">
        <v>45891.790393518517</v>
      </c>
      <c r="I2" s="37" t="str">
        <f>IFERROR(VLOOKUP(D2,DB!A:F,6,0),"")</f>
        <v>Generator-SG</v>
      </c>
      <c r="J2" s="37" t="str">
        <f>IFERROR(VLOOKUP(D2,DB!A:G,7,0),"")</f>
        <v>Vandalized</v>
      </c>
      <c r="K2" s="37" t="s">
        <v>39063</v>
      </c>
      <c r="L2" s="37" t="str">
        <f>IFERROR(VLOOKUP(D2,DB!A:I,9,0),"")</f>
        <v>Latis</v>
      </c>
    </row>
    <row r="3" spans="1:13" ht="30.75">
      <c r="A3" s="37" t="s">
        <v>39064</v>
      </c>
      <c r="B3" s="37" t="str">
        <f>IFERROR(VLOOKUP(D3,DB!A:K,11,0),"")</f>
        <v>R5</v>
      </c>
      <c r="C3" s="37">
        <v>1</v>
      </c>
      <c r="D3" s="37" t="s">
        <v>31295</v>
      </c>
      <c r="E3" s="37" t="s">
        <v>39049</v>
      </c>
      <c r="F3" s="38">
        <v>45926.188877314817</v>
      </c>
      <c r="G3" s="39">
        <f ca="1">IFERROR(NOW()-F3,"")</f>
        <v>12.708037384254567</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36026</v>
      </c>
      <c r="E4" s="37" t="s">
        <v>38964</v>
      </c>
      <c r="F4" s="38">
        <v>45938.846458333333</v>
      </c>
      <c r="G4" s="39">
        <f ca="1">IFERROR(NOW()-F4,"")</f>
        <v>5.0456365737773012E-2</v>
      </c>
      <c r="H4" s="38">
        <v>45938.840833333335</v>
      </c>
      <c r="I4" s="37" t="str">
        <f>IFERROR(VLOOKUP(D4,DB!A:F,6,0),"")</f>
        <v>Generator-SG</v>
      </c>
      <c r="J4" s="37" t="str">
        <f>IFERROR(VLOOKUP(D4,DB!A:G,7,0),"")</f>
        <v>Dead</v>
      </c>
      <c r="K4" s="37" t="s">
        <v>39067</v>
      </c>
      <c r="L4" s="37" t="str">
        <f>IFERROR(VLOOKUP(D4,DB!A:I,9,0),"")</f>
        <v>Latis</v>
      </c>
      <c r="M4" s="125"/>
    </row>
    <row r="5" spans="1:13" ht="15">
      <c r="A5" s="37"/>
      <c r="B5" s="37" t="str">
        <f>IFERROR(VLOOKUP(D5,DB!A:K,11,0),"")</f>
        <v/>
      </c>
      <c r="C5" s="37"/>
      <c r="D5"/>
      <c r="E5" s="37"/>
      <c r="F5" s="38"/>
      <c r="G5" s="39">
        <f ca="1">IFERROR(NOW()-F5,"")</f>
        <v>45938.896914699071</v>
      </c>
      <c r="H5" s="38"/>
      <c r="I5" s="37" t="str">
        <f>IFERROR(VLOOKUP(D5,DB!A:F,6,0),"")</f>
        <v/>
      </c>
      <c r="J5" s="37" t="str">
        <f>IFERROR(VLOOKUP(D5,DB!A:G,7,0),"")</f>
        <v/>
      </c>
      <c r="K5" s="37"/>
      <c r="L5" s="37" t="str">
        <f>IFERROR(VLOOKUP(D5,DB!A:I,9,0),"")</f>
        <v/>
      </c>
      <c r="M5" s="37"/>
    </row>
    <row r="6" spans="1:13" ht="15">
      <c r="A6" s="37"/>
      <c r="B6" s="37" t="str">
        <f>IFERROR(VLOOKUP(D6,DB!A:K,11,0),"")</f>
        <v/>
      </c>
      <c r="C6" s="37"/>
      <c r="D6" s="37"/>
      <c r="E6" s="37"/>
      <c r="F6" s="38"/>
      <c r="G6" s="39">
        <f ca="1">IFERROR(NOW()-F6,"")</f>
        <v>45938.896914699071</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45938.896914699071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45938.896914699071</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45938.896914699071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45938.896914699071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45938.896914699071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45938.896914699071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45938.896914699071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45938.896914699071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45938.896914699071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45938.896914699071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45938.896914699071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45938.896914699071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45938.896914699071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45938.896914699071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45938.896914699071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45938.896914699071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45938.896914699071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45938.896914699071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45938.896914699071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45938.896914699071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45938.896914699071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45938.896914699071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45938.896914699071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45938.896914699071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45938.896914699071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45938.896914699071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45938.896914699071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45938.896914699071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45938.896914699071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45938.896914699071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45938.896914699071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45938.896914699071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45938.896914699071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45938.896914699071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45938.896914699071</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45938.896914699071</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45938.896914699071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45938.896914699071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45938.896914699071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45938.896914699071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45938.896914699071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45938.896914699071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45938.896914699071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45938.896914699071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45938.896914699071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45938.896914699071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45938.896914699071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45938.896914699071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45938.896914699071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45938.896914699071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45938.896914699071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45938.896914699071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45938.896914699071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45938.896914699071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45938.896914699071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45938.896914699071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45938.896914699071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45938.896914699071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45938.896914699071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45938.896914699071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45938.896914699071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45938.896914699071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45938.896914699071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45938.896914699071</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45938.896914699071</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45938.896914699071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45938.896914699071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45938.896914699071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45938.896914699071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45938.896914699071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45938.896914699071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45938.896914699071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45938.896914699071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45938.896914699071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45938.896914699071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45938.896914699071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45938.896914699071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45938.896914699071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45938.896914699071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45938.896914699071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45938.896914699071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45938.896914699071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45938.896914699071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45938.896914699071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45938.896914699071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45938.896914699071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45938.896914699071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45938.896914699071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45938.896914699071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45938.896914699071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45938.896914699071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45938.896914699071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45938.896914699071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45938.896914699071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45938.896914699071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45938.896914699071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45938.896914699071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45938.896914699071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45938.896914699071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45938.896914699071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45938.896914699071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45938.896914699071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45938.896914699071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45938.896914699071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45938.896914699071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45938.896914699071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45938.896914699071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45938.896914699071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45938.896914699071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45938.896914699071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45938.896914699071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45938.896914699071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45938.896914699071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45938.896914699071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45938.896914699071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45938.896914699071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45938.896914699071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45938.896914699071</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45938.896914699071</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39068</v>
      </c>
      <c r="B2" s="150" t="s">
        <v>5398</v>
      </c>
      <c r="C2" s="149">
        <v>1</v>
      </c>
      <c r="D2" s="150" t="s">
        <v>34463</v>
      </c>
      <c r="E2" s="149" t="s">
        <v>39069</v>
      </c>
      <c r="F2" s="151">
        <v>45926.772847222222</v>
      </c>
      <c r="G2" s="152">
        <f ca="1">IFERROR(NOW()-F2,"-")</f>
        <v>12.124067476848722</v>
      </c>
      <c r="H2" s="153">
        <v>45927.449074074102</v>
      </c>
      <c r="I2" s="150" t="str">
        <f>IFERROR(VLOOKUP(D2,DB!A:F,6,0),"")</f>
        <v>SCECO</v>
      </c>
      <c r="J2" s="150" t="str">
        <f>IFERROR(VLOOKUP(D2,DB!A:G,7,0),"")</f>
        <v>Weak</v>
      </c>
      <c r="K2" s="149" t="s">
        <v>39070</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45938.896914699071</v>
      </c>
      <c r="H3" s="153">
        <v>45927.987534722219</v>
      </c>
      <c r="I3" s="150" t="str">
        <f>IFERROR(VLOOKUP(D3,DB!A:F,6,0),"")</f>
        <v>SCECO</v>
      </c>
      <c r="J3" s="150" t="str">
        <f>IFERROR(VLOOKUP(D3,DB!A:G,7,0),"")</f>
        <v>Vandalized</v>
      </c>
      <c r="K3" s="149" t="s">
        <v>39071</v>
      </c>
      <c r="L3" s="150" t="str">
        <f>IFERROR(VLOOKUP(D3,DB!A:I,9,0),"")</f>
        <v>Latis</v>
      </c>
    </row>
    <row r="4" spans="1:16383" ht="31.5" customHeight="1">
      <c r="A4" s="149" t="s">
        <v>39072</v>
      </c>
      <c r="B4" s="150" t="s">
        <v>5398</v>
      </c>
      <c r="C4" s="149">
        <v>1</v>
      </c>
      <c r="D4" s="150" t="s">
        <v>32861</v>
      </c>
      <c r="E4" s="149" t="s">
        <v>39069</v>
      </c>
      <c r="F4" s="151">
        <v>45933.880972222221</v>
      </c>
      <c r="G4" s="152">
        <f ca="1">IFERROR(NOW()-F4,"-")</f>
        <v>5.0159424768498866</v>
      </c>
      <c r="H4" s="153">
        <v>45929.455266203702</v>
      </c>
      <c r="I4" s="150" t="str">
        <f>IFERROR(VLOOKUP(D4,DB!A:F,6,0),"")</f>
        <v>SCECO</v>
      </c>
      <c r="J4" s="150" t="str">
        <f>IFERROR(VLOOKUP(D4,DB!A:G,7,0),"")</f>
        <v>In progress</v>
      </c>
      <c r="K4" s="149" t="s">
        <v>39070</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39073</v>
      </c>
      <c r="B5" s="150" t="s">
        <v>5398</v>
      </c>
      <c r="C5" s="149">
        <v>1</v>
      </c>
      <c r="D5" s="150" t="s">
        <v>33408</v>
      </c>
      <c r="E5" s="149" t="s">
        <v>38964</v>
      </c>
      <c r="F5" s="151">
        <v>45934.942245370374</v>
      </c>
      <c r="G5" s="152">
        <f ca="1">IFERROR(NOW()-F5,"-")</f>
        <v>3.9546693286974914</v>
      </c>
      <c r="H5" s="153">
        <v>45934.470231481479</v>
      </c>
      <c r="I5" s="150" t="str">
        <f>IFERROR(VLOOKUP(D5,DB!A:F,6,0),"")</f>
        <v>SCECO</v>
      </c>
      <c r="J5" s="150" t="str">
        <f>IFERROR(VLOOKUP(D5,DB!A:G,7,0),"")</f>
        <v>Dead</v>
      </c>
      <c r="K5" s="149" t="s">
        <v>39070</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45938.896914699071</v>
      </c>
      <c r="H6" s="155">
        <v>45937.667847222219</v>
      </c>
      <c r="I6" s="150" t="str">
        <f>IFERROR(VLOOKUP(D6,DB!A:F,6,0),"")</f>
        <v>SCECO</v>
      </c>
      <c r="J6" s="150" t="str">
        <f>IFERROR(VLOOKUP(D6,DB!A:G,7,0),"")</f>
        <v>Weak</v>
      </c>
      <c r="K6" s="156" t="s">
        <v>39074</v>
      </c>
      <c r="L6" s="150" t="str">
        <f>IFERROR(VLOOKUP(D6,DB!A:I,9,0),"")</f>
        <v>Latis</v>
      </c>
    </row>
    <row r="7" spans="1:16383" ht="31.5" customHeight="1">
      <c r="A7" s="162"/>
      <c r="B7" s="162" t="str">
        <f>IFERROR(VLOOKUP(D7,DB!A:K,11,0),"")</f>
        <v/>
      </c>
      <c r="C7" s="162"/>
      <c r="D7" s="162"/>
      <c r="E7" s="162"/>
      <c r="F7" s="162"/>
      <c r="G7" s="152">
        <f ca="1">IFERROR(NOW()-F7,"-")</f>
        <v>45938.896914699071</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45938.896914699071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45938.896914699071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45938.896914699071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45938.896914699071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45938.896914699071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45938.896914699071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45938.896914699071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45938.896914699071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45938.896914699071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45938.896914699071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45938.896914699071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45938.896914699071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45938.896914699071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45938.896914699071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45938.896914699071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45938.896914699071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45938.896914699071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45938.896914699071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45938.896914699071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45938.896914699071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45938.896914699071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45938.896914699071</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45938.896914699071</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45938.896914699071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45938.896914699071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45938.896914699071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45938.896914699071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45938.896914699071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45938.896914699071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45938.896914699071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45938.896914699071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45938.896914699071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45938.896914699071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45938.896914699071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45938.896914699071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45938.896914699071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45938.896914699071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45938.896914699071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45938.896914699071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45938.896914699071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45938.896914699071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45938.896914699071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45938.896914699071</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45938.896914699071</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45938.896914699071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45938.896914699071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45938.896914699071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45938.896914699071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45938.896914699071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45938.896914699071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45938.896914699071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45938.896914699071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45938.896914699071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45938.896914699071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45938.896914699071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45938.896914699071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45938.896914699071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45938.896914699071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45938.896914699071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45938.896914699071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45938.896914699071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45938.896914699071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45938.896914699071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45938.896914699071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45938.896914699071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45938.896914699071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45938.896914699071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45938.896914699071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45938.896914699071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45938.896914699071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45938.896914699071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45938.896914699071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45938.896914699071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45938.896914699071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45938.896914699071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45938.896914699071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45938.896914699071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45938.896914699071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45938.896914699071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45938.896914699071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45938.896914699071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45938.896914699071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45938.896914699071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45938.896914699071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45938.896914699071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45938.896914699071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45938.896914699071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45938.896914699071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45938.896914699071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45938.896914699071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45938.896914699071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45938.896914699071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45938.896914699071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45938.896914699071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45938.896914699071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45938.896914699071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45938.896914699071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45938.896914699071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45938.896914699071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45938.896914699071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45938.896914699071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45938.896914699071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45938.896914699071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45938.896914699071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45938.896914699071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45938.896914699071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45938.896914699071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45938.896914699071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45938.896914699071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45938.896914699071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45938.896914699071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45938.896914699071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45938.896914699071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45938.896914699071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45938.896914699071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45938.896914699071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45938.896914699071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45938.896914699071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45938.896914699071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45938.896914699071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45938.896914699071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45938.896914699071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45938.896914699071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45938.896914699071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45938.896914699071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45938.896914699071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45938.896914699071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45938.896914699071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45938.896914699071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45938.896914699071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45938.896914699071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45938.896914699071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45938.896914699071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45938.896914699071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45938.896914699071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45938.896914699071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45938.896914699071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45938.896914699071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45938.896914699071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45938.896914699071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45938.896914699071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45938.896914699071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45938.896914699071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45938.896914699071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45938.896914699071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45938.896914699071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45938.896914699071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45938.896914699071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45938.896914699071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45938.896914699071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45938.896914699071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45938.896914699071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45938.896914699071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45938.896914699071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45938.896914699071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45938.896914699071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45938.896914699071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45938.896914699071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45938.896914699071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45938.896914699071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45938.896914699071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45938.896914699071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45938.896914699071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45938.896914699071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45938.896914699071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45938.896914699071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45938.896914699071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45938.896914699071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45938.896914699071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45938.896914699071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45938.896914699071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45938.896914699071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45938.896914699071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45938.896914699071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45938.896914699071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45938.896914699071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45938.896914699071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45938.896914699071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45938.896914699071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45938.896914699071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45938.896914699071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45938.896914699071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45938.896914699071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45938.896914699071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45938.896914699071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45938.896914699071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45938.896914699071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45938.896914699071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45938.896914699071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45938.896914699071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45938.896914699071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45938.896914699071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45938.896914699071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45938.896914699071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45938.896914699071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45938.896914699071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45938.896914699071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45938.896914699071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45938.896914699071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45938.896914699071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45938.896914699071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45938.896914699071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45938.896914699071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45938.896914699071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45938.896914699071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45938.896914699071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45938.896914699071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45938.896914699071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45938.896914699071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45938.896914699071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45938.896914699071</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